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threadedComments/threadedComment2.xml" ContentType="application/vnd.ms-excel.threaded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drawings/drawing25.xml" ContentType="application/vnd.openxmlformats-officedocument.drawing+xml"/>
  <Override PartName="/xl/comments24.xml" ContentType="application/vnd.openxmlformats-officedocument.spreadsheetml.comments+xml"/>
  <Override PartName="/xl/drawings/drawing26.xml" ContentType="application/vnd.openxmlformats-officedocument.drawing+xml"/>
  <Override PartName="/xl/comments25.xml" ContentType="application/vnd.openxmlformats-officedocument.spreadsheetml.comments+xml"/>
  <Override PartName="/xl/drawings/drawing27.xml" ContentType="application/vnd.openxmlformats-officedocument.drawing+xml"/>
  <Override PartName="/xl/comments26.xml" ContentType="application/vnd.openxmlformats-officedocument.spreadsheetml.comments+xml"/>
  <Override PartName="/xl/drawings/drawing28.xml" ContentType="application/vnd.openxmlformats-officedocument.drawing+xml"/>
  <Override PartName="/xl/comments27.xml" ContentType="application/vnd.openxmlformats-officedocument.spreadsheetml.comments+xml"/>
  <Override PartName="/xl/drawings/drawing29.xml" ContentType="application/vnd.openxmlformats-officedocument.drawing+xml"/>
  <Override PartName="/xl/comments28.xml" ContentType="application/vnd.openxmlformats-officedocument.spreadsheetml.comments+xml"/>
  <Override PartName="/xl/drawings/drawing30.xml" ContentType="application/vnd.openxmlformats-officedocument.drawing+xml"/>
  <Override PartName="/xl/comments29.xml" ContentType="application/vnd.openxmlformats-officedocument.spreadsheetml.comments+xml"/>
  <Override PartName="/xl/drawings/drawing31.xml" ContentType="application/vnd.openxmlformats-officedocument.drawing+xml"/>
  <Override PartName="/xl/comments3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jaqsanc\AppData\Local\Microsoft\Windows\INetCache\Content.Outlook\5VU1V9DF\"/>
    </mc:Choice>
  </mc:AlternateContent>
  <xr:revisionPtr revIDLastSave="0" documentId="13_ncr:1_{2A412432-EAD4-4F25-8923-1B95EFD13855}" xr6:coauthVersionLast="47" xr6:coauthVersionMax="47" xr10:uidLastSave="{00000000-0000-0000-0000-000000000000}"/>
  <bookViews>
    <workbookView xWindow="-120" yWindow="-120" windowWidth="29040" windowHeight="15840" tabRatio="1000" firstSheet="1" activeTab="2" xr2:uid="{00000000-000D-0000-FFFF-FFFF00000000}"/>
  </bookViews>
  <sheets>
    <sheet name="Listas " sheetId="12" state="hidden" r:id="rId1"/>
    <sheet name="Control de cambios " sheetId="13" r:id="rId2"/>
    <sheet name="1.PAI DG - Comunicaciones" sheetId="17" r:id="rId3"/>
    <sheet name="1.1 PO DG - Comunicaciones" sheetId="18" r:id="rId4"/>
    <sheet name="2.PAI Subdirección " sheetId="21" r:id="rId5"/>
    <sheet name="2.1 PO Subdirección" sheetId="50" r:id="rId6"/>
    <sheet name="3. PAI Fiscalía" sheetId="23" r:id="rId7"/>
    <sheet name="3.1 PO Fiscalía" sheetId="24" r:id="rId8"/>
    <sheet name="4. PAI Tribunal" sheetId="31" r:id="rId9"/>
    <sheet name="4.1 PO Tribunal" sheetId="32" r:id="rId10"/>
    <sheet name="5.PAI Mesa Técnica" sheetId="33" r:id="rId11"/>
    <sheet name="5.1 PO Mesa Técnica" sheetId="34" r:id="rId12"/>
    <sheet name="6. PAI SG Control Disciplinario" sheetId="68" r:id="rId13"/>
    <sheet name="6.1 PO SG Control Disciplinario" sheetId="69" r:id="rId14"/>
    <sheet name="6.PAI SG Administrativo" sheetId="70" r:id="rId15"/>
    <sheet name="6.2 PO  SG Administrativo" sheetId="71" r:id="rId16"/>
    <sheet name="6. PAI SG Contratos" sheetId="72" r:id="rId17"/>
    <sheet name="6.3 PO SG Contratos" sheetId="73" r:id="rId18"/>
    <sheet name="6.PAI SG Financiero" sheetId="74" r:id="rId19"/>
    <sheet name="6.4 PO SG Financiero" sheetId="75" r:id="rId20"/>
    <sheet name="6.PAI SG Talento H" sheetId="76" r:id="rId21"/>
    <sheet name="6.5 PO  SG Talento H" sheetId="77" r:id="rId22"/>
    <sheet name="7. PAI Escuela" sheetId="11" r:id="rId23"/>
    <sheet name="7.1 PO Escuela" sheetId="14" r:id="rId24"/>
    <sheet name="8. PAI OAJ" sheetId="44" r:id="rId25"/>
    <sheet name="8.1 PO OAJ" sheetId="43" r:id="rId26"/>
    <sheet name="9. PAI OTIC  " sheetId="47" r:id="rId27"/>
    <sheet name="9.1 PO OTIC " sheetId="49" r:id="rId28"/>
    <sheet name="10. PAI OAP" sheetId="51" r:id="rId29"/>
    <sheet name="10.1 PO OAP " sheetId="52" r:id="rId30"/>
    <sheet name="11. PAI OCIG" sheetId="35" r:id="rId31"/>
    <sheet name="11.1 PO OCIG" sheetId="36" r:id="rId32"/>
  </sheets>
  <definedNames>
    <definedName name="_xlnm._FilterDatabase" localSheetId="3" hidden="1">'1.1 PO DG - Comunicaciones'!$A$6:$W$32</definedName>
    <definedName name="_xlnm._FilterDatabase" localSheetId="24" hidden="1">'8. PAI OAJ'!$A$5:$AB$5</definedName>
    <definedName name="_xlnm._FilterDatabase" localSheetId="25" hidden="1">'8.1 PO OAJ'!$A$6:$W$24</definedName>
    <definedName name="_xlnm._FilterDatabase" localSheetId="27" hidden="1">'9.1 PO OTIC '!$A$1:$W$27</definedName>
    <definedName name="_xlnm.Print_Area" localSheetId="3">'1.1 PO DG - Comunicaciones'!$A$1:$W$32</definedName>
    <definedName name="_xlnm.Print_Area" localSheetId="2">'1.PAI DG - Comunicaciones'!$A$1:$AB$13</definedName>
    <definedName name="_xlnm.Print_Area" localSheetId="28">'10. PAI OAP'!$A$1:$AB$17</definedName>
    <definedName name="_xlnm.Print_Area" localSheetId="29">'10.1 PO OAP '!$A$1:$W$53</definedName>
    <definedName name="_xlnm.Print_Area" localSheetId="30">'11. PAI OCIG'!$A$1:$AB$8</definedName>
    <definedName name="_xlnm.Print_Area" localSheetId="31">'11.1 PO OCIG'!$A$1:$W$10</definedName>
    <definedName name="_xlnm.Print_Area" localSheetId="5">'2.1 PO Subdirección'!$A$1:$W$14</definedName>
    <definedName name="_xlnm.Print_Area" localSheetId="4">'2.PAI Subdirección '!$A$1:$AB$11</definedName>
    <definedName name="_xlnm.Print_Area" localSheetId="6">'3. PAI Fiscalía'!$A$1:$AB$14</definedName>
    <definedName name="_xlnm.Print_Area" localSheetId="7">'3.1 PO Fiscalía'!$A$1:$W$17</definedName>
    <definedName name="_xlnm.Print_Area" localSheetId="8">'4. PAI Tribunal'!$A$1:$AB$10</definedName>
    <definedName name="_xlnm.Print_Area" localSheetId="9">'4.1 PO Tribunal'!$A$1:$W$19</definedName>
    <definedName name="_xlnm.Print_Area" localSheetId="11">'5.1 PO Mesa Técnica'!$A$1:$W$24</definedName>
    <definedName name="_xlnm.Print_Area" localSheetId="10">'5.PAI Mesa Técnica'!$A$1:$AB$11</definedName>
    <definedName name="_xlnm.Print_Area" localSheetId="16">'6. PAI SG Contratos'!$A$1:$AB$13</definedName>
    <definedName name="_xlnm.Print_Area" localSheetId="12">'6. PAI SG Control Disciplinario'!$A$1:$AB$10</definedName>
    <definedName name="_xlnm.Print_Area" localSheetId="13">'6.1 PO SG Control Disciplinario'!$A$1:$W$10</definedName>
    <definedName name="_xlnm.Print_Area" localSheetId="15">'6.2 PO  SG Administrativo'!$A$1:$W$25</definedName>
    <definedName name="_xlnm.Print_Area" localSheetId="17">'6.3 PO SG Contratos'!$A$1:$W$15</definedName>
    <definedName name="_xlnm.Print_Area" localSheetId="19">'6.4 PO SG Financiero'!$A$1:$W$14</definedName>
    <definedName name="_xlnm.Print_Area" localSheetId="21">'6.5 PO  SG Talento H'!$A$1:$W$15</definedName>
    <definedName name="_xlnm.Print_Area" localSheetId="14">'6.PAI SG Administrativo'!$A$1:$AB$14</definedName>
    <definedName name="_xlnm.Print_Area" localSheetId="18">'6.PAI SG Financiero'!$A$1:$AB$9</definedName>
    <definedName name="_xlnm.Print_Area" localSheetId="20">'6.PAI SG Talento H'!$A$1:$AB$13</definedName>
    <definedName name="_xlnm.Print_Area" localSheetId="22">'7. PAI Escuela'!$A$1:$AB$12</definedName>
    <definedName name="_xlnm.Print_Area" localSheetId="23">'7.1 PO Escuela'!$A$1:$W$26</definedName>
    <definedName name="_xlnm.Print_Area" localSheetId="24">'8. PAI OAJ'!$A$1:$AB$13</definedName>
    <definedName name="_xlnm.Print_Area" localSheetId="25">'8.1 PO OAJ'!$A$1:$W$23</definedName>
    <definedName name="_xlnm.Print_Area" localSheetId="26">'9. PAI OTIC  '!$A$1:$AB$12</definedName>
    <definedName name="_xlnm.Print_Area" localSheetId="27">'9.1 PO OTIC '!$A$1:$W$27</definedName>
    <definedName name="_xlnm.Print_Area" localSheetId="1">'Control de cambios '!$A$1:$D$11</definedName>
    <definedName name="_xlnm.Print_Titles" localSheetId="3">'1.1 PO DG - Comunicaciones'!$1:$6</definedName>
    <definedName name="_xlnm.Print_Titles" localSheetId="2">'1.PAI DG - Comunicaciones'!$1:$6</definedName>
    <definedName name="_xlnm.Print_Titles" localSheetId="28">'10. PAI OAP'!$1:$6</definedName>
    <definedName name="_xlnm.Print_Titles" localSheetId="29">'10.1 PO OAP '!$1:$6</definedName>
    <definedName name="_xlnm.Print_Titles" localSheetId="30">'11. PAI OCIG'!$1:$6</definedName>
    <definedName name="_xlnm.Print_Titles" localSheetId="31">'11.1 PO OCIG'!$1:$6</definedName>
    <definedName name="_xlnm.Print_Titles" localSheetId="5">'2.1 PO Subdirección'!$1:$6</definedName>
    <definedName name="_xlnm.Print_Titles" localSheetId="4">'2.PAI Subdirección '!$1:$6</definedName>
    <definedName name="_xlnm.Print_Titles" localSheetId="6">'3. PAI Fiscalía'!$1:$5</definedName>
    <definedName name="_xlnm.Print_Titles" localSheetId="7">'3.1 PO Fiscalía'!$1:$17</definedName>
    <definedName name="_xlnm.Print_Titles" localSheetId="8">'4. PAI Tribunal'!$1:$5</definedName>
    <definedName name="_xlnm.Print_Titles" localSheetId="9">'4.1 PO Tribunal'!$1:$6</definedName>
    <definedName name="_xlnm.Print_Titles" localSheetId="11">'5.1 PO Mesa Técnica'!$1:$6</definedName>
    <definedName name="_xlnm.Print_Titles" localSheetId="10">'5.PAI Mesa Técnica'!$1:$6</definedName>
    <definedName name="_xlnm.Print_Titles" localSheetId="16">'6. PAI SG Contratos'!$1:$6</definedName>
    <definedName name="_xlnm.Print_Titles" localSheetId="12">'6. PAI SG Control Disciplinario'!$1:$6</definedName>
    <definedName name="_xlnm.Print_Titles" localSheetId="13">'6.1 PO SG Control Disciplinario'!$1:$6</definedName>
    <definedName name="_xlnm.Print_Titles" localSheetId="15">'6.2 PO  SG Administrativo'!$1:$6</definedName>
    <definedName name="_xlnm.Print_Titles" localSheetId="17">'6.3 PO SG Contratos'!$1:$6</definedName>
    <definedName name="_xlnm.Print_Titles" localSheetId="19">'6.4 PO SG Financiero'!$1:$6</definedName>
    <definedName name="_xlnm.Print_Titles" localSheetId="21">'6.5 PO  SG Talento H'!$1:$5</definedName>
    <definedName name="_xlnm.Print_Titles" localSheetId="14">'6.PAI SG Administrativo'!$1:$6</definedName>
    <definedName name="_xlnm.Print_Titles" localSheetId="18">'6.PAI SG Financiero'!$1:$6</definedName>
    <definedName name="_xlnm.Print_Titles" localSheetId="20">'6.PAI SG Talento H'!$1:$6</definedName>
    <definedName name="_xlnm.Print_Titles" localSheetId="22">'7. PAI Escuela'!$1:$5</definedName>
    <definedName name="_xlnm.Print_Titles" localSheetId="23">'7.1 PO Escuela'!$1:$6</definedName>
    <definedName name="_xlnm.Print_Titles" localSheetId="24">'8. PAI OAJ'!$1:$6</definedName>
    <definedName name="_xlnm.Print_Titles" localSheetId="25">'8.1 PO OAJ'!$1:$6</definedName>
    <definedName name="_xlnm.Print_Titles" localSheetId="26">'9. PAI OTIC  '!$1:$6</definedName>
    <definedName name="_xlnm.Print_Titles" localSheetId="27">'9.1 PO OTIC '!$1:$6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5" i="34" l="1"/>
  <c r="W16" i="34"/>
  <c r="W14" i="34"/>
  <c r="W8" i="52"/>
  <c r="W7" i="18"/>
  <c r="W8" i="18"/>
  <c r="W9" i="18"/>
  <c r="W10" i="18"/>
  <c r="W11" i="18"/>
  <c r="AB13" i="76"/>
  <c r="W12" i="75"/>
  <c r="W11" i="75"/>
  <c r="W10" i="75"/>
  <c r="W9" i="75"/>
  <c r="W8" i="75"/>
  <c r="W7" i="75"/>
  <c r="AB9" i="74"/>
  <c r="AB8" i="74"/>
  <c r="AB7" i="74"/>
  <c r="W13" i="73"/>
  <c r="W12" i="73"/>
  <c r="W11" i="73"/>
  <c r="W8" i="73"/>
  <c r="W7" i="73"/>
  <c r="AB13" i="72"/>
  <c r="AB12" i="72"/>
  <c r="AB11" i="72"/>
  <c r="AB8" i="72"/>
  <c r="AB7" i="72"/>
  <c r="W23" i="71"/>
  <c r="W22" i="71"/>
  <c r="W21" i="71"/>
  <c r="W20" i="71"/>
  <c r="W19" i="71"/>
  <c r="W18" i="71"/>
  <c r="W17" i="71"/>
  <c r="W16" i="71"/>
  <c r="W15" i="71"/>
  <c r="W14" i="71"/>
  <c r="W13" i="71"/>
  <c r="W12" i="71"/>
  <c r="W11" i="71"/>
  <c r="W10" i="71"/>
  <c r="W9" i="71"/>
  <c r="W8" i="71"/>
  <c r="W7" i="71"/>
  <c r="AB14" i="70"/>
  <c r="AB13" i="70"/>
  <c r="AB12" i="70"/>
  <c r="AB11" i="70"/>
  <c r="AB10" i="70"/>
  <c r="AB9" i="70"/>
  <c r="AB8" i="70"/>
  <c r="AB7" i="70"/>
  <c r="W10" i="69"/>
  <c r="W9" i="69"/>
  <c r="M7" i="69"/>
  <c r="AB10" i="68"/>
  <c r="AB9" i="68"/>
  <c r="AB7" i="68"/>
  <c r="W8" i="36"/>
  <c r="W17" i="34"/>
  <c r="W18" i="34"/>
  <c r="W19" i="34"/>
  <c r="W22" i="34"/>
  <c r="W23" i="34"/>
  <c r="W24" i="34"/>
  <c r="W13" i="34"/>
  <c r="W12" i="34"/>
  <c r="W21" i="34"/>
  <c r="W20" i="34"/>
  <c r="W11" i="34"/>
  <c r="W10" i="34"/>
  <c r="W9" i="34"/>
  <c r="W8" i="34"/>
  <c r="W7" i="34"/>
  <c r="W10" i="52"/>
  <c r="W11" i="52"/>
  <c r="W53" i="52"/>
  <c r="W52" i="52"/>
  <c r="W51" i="52"/>
  <c r="W50" i="52"/>
  <c r="W49" i="52"/>
  <c r="W48" i="52"/>
  <c r="W47" i="52"/>
  <c r="W46" i="52"/>
  <c r="W45" i="52"/>
  <c r="W44" i="52"/>
  <c r="W43" i="52"/>
  <c r="W42" i="52"/>
  <c r="W41" i="52"/>
  <c r="W40" i="52"/>
  <c r="W39" i="52"/>
  <c r="W38" i="52"/>
  <c r="W37" i="52"/>
  <c r="W36" i="52"/>
  <c r="W35" i="52"/>
  <c r="W34" i="52"/>
  <c r="W33" i="52"/>
  <c r="W32" i="52"/>
  <c r="W31" i="52"/>
  <c r="W30" i="52"/>
  <c r="W29" i="52"/>
  <c r="W28" i="52"/>
  <c r="W27" i="52"/>
  <c r="W26" i="52"/>
  <c r="W21" i="52"/>
  <c r="W20" i="52"/>
  <c r="W19" i="52"/>
  <c r="W18" i="52"/>
  <c r="W17" i="52"/>
  <c r="W16" i="52"/>
  <c r="W15" i="52"/>
  <c r="W14" i="52"/>
  <c r="W13" i="52"/>
  <c r="W12" i="52"/>
  <c r="W9" i="52"/>
  <c r="W7" i="52"/>
  <c r="AB17" i="51"/>
  <c r="AB16" i="51"/>
  <c r="AB15" i="51"/>
  <c r="AB14" i="51"/>
  <c r="AB13" i="51"/>
  <c r="AB12" i="51"/>
  <c r="AB11" i="51"/>
  <c r="AB10" i="51"/>
  <c r="AB9" i="51"/>
  <c r="AB8" i="51"/>
  <c r="AB7" i="51"/>
  <c r="AB10" i="21" l="1"/>
  <c r="AB11" i="21"/>
  <c r="W10" i="50"/>
  <c r="W8" i="50"/>
  <c r="AB12" i="23"/>
  <c r="AB13" i="23"/>
  <c r="AB14" i="23"/>
  <c r="W15" i="24"/>
  <c r="W8" i="24"/>
  <c r="W16" i="24" l="1"/>
  <c r="W17" i="24"/>
  <c r="W14" i="24"/>
  <c r="W12" i="24"/>
  <c r="W13" i="24"/>
  <c r="AB9" i="23"/>
  <c r="W12" i="32" l="1"/>
  <c r="W14" i="32"/>
  <c r="W7" i="32"/>
  <c r="W8" i="32"/>
  <c r="W9" i="32"/>
  <c r="W10" i="32"/>
  <c r="W11" i="32"/>
  <c r="AB9" i="44"/>
  <c r="AB8" i="44"/>
  <c r="AB10" i="44"/>
  <c r="AB11" i="44"/>
  <c r="AB12" i="44"/>
  <c r="AB7" i="44"/>
  <c r="AB10" i="11"/>
  <c r="AB11" i="11"/>
  <c r="AB12" i="11"/>
  <c r="AB7" i="11"/>
  <c r="AB8" i="11"/>
  <c r="AB9" i="11"/>
  <c r="W21" i="43" l="1"/>
  <c r="W22" i="43"/>
  <c r="W18" i="43"/>
  <c r="W19" i="43"/>
  <c r="W20" i="43"/>
  <c r="W13" i="43"/>
  <c r="W14" i="43"/>
  <c r="W15" i="43"/>
  <c r="W16" i="43"/>
  <c r="W8" i="43"/>
  <c r="W9" i="43"/>
  <c r="W10" i="43"/>
  <c r="W12" i="43"/>
  <c r="W26" i="14"/>
  <c r="W22" i="14"/>
  <c r="W7" i="14"/>
  <c r="W8" i="14"/>
  <c r="W9" i="14"/>
  <c r="W10" i="14"/>
  <c r="W11" i="14"/>
  <c r="W12" i="14"/>
  <c r="W13" i="14"/>
  <c r="W14" i="14"/>
  <c r="W15" i="14"/>
  <c r="W16" i="14"/>
  <c r="W17" i="14"/>
  <c r="W18" i="14"/>
  <c r="W19" i="14"/>
  <c r="W20" i="14"/>
  <c r="AB8" i="47"/>
  <c r="AB9" i="47"/>
  <c r="W8" i="49"/>
  <c r="W9" i="49"/>
  <c r="W10" i="49"/>
  <c r="W11" i="49"/>
  <c r="W12" i="49"/>
  <c r="W13" i="49"/>
  <c r="W14" i="49"/>
  <c r="W15" i="49"/>
  <c r="W16" i="49"/>
  <c r="W17" i="49"/>
  <c r="W18" i="49"/>
  <c r="W19" i="49"/>
  <c r="W20" i="49"/>
  <c r="W21" i="49"/>
  <c r="W22" i="49"/>
  <c r="W23" i="49"/>
  <c r="W24" i="49"/>
  <c r="W25" i="49"/>
  <c r="W26" i="49"/>
  <c r="W27" i="49"/>
  <c r="W22" i="18"/>
  <c r="W20" i="18"/>
  <c r="W12" i="18"/>
  <c r="W13" i="18"/>
  <c r="W24" i="18"/>
  <c r="W25" i="18"/>
  <c r="W26" i="18"/>
  <c r="W27" i="18"/>
  <c r="W28" i="18"/>
  <c r="W29" i="18"/>
  <c r="W30" i="18"/>
  <c r="W31" i="18"/>
  <c r="W32" i="18"/>
  <c r="W23" i="18"/>
  <c r="W16" i="18"/>
  <c r="W17" i="18"/>
  <c r="W18" i="18"/>
  <c r="W19" i="18"/>
  <c r="AB8" i="17"/>
  <c r="AB9" i="17"/>
  <c r="AB10" i="17"/>
  <c r="AB11" i="17"/>
  <c r="AB12" i="17"/>
  <c r="D66" i="12" l="1"/>
  <c r="AB7" i="17"/>
  <c r="AB8" i="35"/>
  <c r="AB7" i="35"/>
  <c r="AB7" i="47"/>
  <c r="AB10" i="47"/>
  <c r="AB11" i="47"/>
  <c r="AB12" i="47"/>
  <c r="AB8" i="33"/>
  <c r="AB9" i="33"/>
  <c r="AB10" i="33"/>
  <c r="AB11" i="33"/>
  <c r="W13" i="32"/>
  <c r="W15" i="32"/>
  <c r="W16" i="32"/>
  <c r="W17" i="32"/>
  <c r="W18" i="32"/>
  <c r="AB7" i="23"/>
  <c r="AB8" i="23"/>
  <c r="AB10" i="23"/>
  <c r="AB11" i="23"/>
  <c r="AB6" i="31"/>
  <c r="AB7" i="31"/>
  <c r="AB8" i="31"/>
  <c r="AB9" i="31"/>
  <c r="AB10" i="31"/>
  <c r="W14" i="50" l="1"/>
  <c r="W13" i="50"/>
  <c r="W12" i="50"/>
  <c r="W9" i="50"/>
  <c r="W7" i="50"/>
  <c r="W7" i="49"/>
  <c r="AB6" i="11"/>
  <c r="AB7" i="33"/>
  <c r="W11" i="43" l="1"/>
  <c r="W23" i="43"/>
  <c r="W17" i="43"/>
  <c r="W7" i="43"/>
  <c r="W10" i="36" l="1"/>
  <c r="W9" i="36"/>
  <c r="W7" i="36"/>
  <c r="W11" i="24" l="1"/>
  <c r="W10" i="24"/>
  <c r="W9" i="24"/>
  <c r="W7" i="24"/>
  <c r="AB6" i="23"/>
  <c r="AB9" i="21" l="1"/>
  <c r="AB8" i="21"/>
  <c r="AB7" i="21"/>
  <c r="W21" i="18" l="1"/>
  <c r="W15" i="18"/>
  <c r="W14" i="18"/>
  <c r="W23" i="14" l="1"/>
  <c r="W21" i="14"/>
  <c r="W24" i="14"/>
  <c r="W2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3D91C8C1-04AD-4C71-B5E9-3E45BDDD7B5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AA96D52-7E98-4BD7-B142-2C35A4033D19}">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A95654E-12FF-4DC5-8289-8D6EB58CC098}">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AED55C43-A3B2-4F78-BD3A-AC07FF1A668C}">
      <text>
        <r>
          <rPr>
            <b/>
            <sz val="9"/>
            <color indexed="81"/>
            <rFont val="Tahoma"/>
            <family val="2"/>
          </rPr>
          <t>OAP: 
Se debe relacionar el entrega que da cuenta del desarrollo de la actividad y el cumplimiento de la meta prevista.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3F3F7E85-A287-4781-A742-FA155001D13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9A04E247-0F4A-4D74-915E-679D9B966007}">
      <text>
        <r>
          <rPr>
            <b/>
            <sz val="9"/>
            <color indexed="81"/>
            <rFont val="Tahoma"/>
            <family val="2"/>
          </rPr>
          <t>OAP:
Relacionar las actividades del PAI.</t>
        </r>
        <r>
          <rPr>
            <sz val="9"/>
            <color indexed="81"/>
            <rFont val="Tahoma"/>
            <family val="2"/>
          </rPr>
          <t xml:space="preserve">
</t>
        </r>
      </text>
    </comment>
    <comment ref="G5" authorId="1" shapeId="0" xr:uid="{C2D93232-92AC-401A-A763-ABED68CE5CDD}">
      <text>
        <r>
          <rPr>
            <b/>
            <sz val="9"/>
            <color indexed="81"/>
            <rFont val="Tahoma"/>
            <family val="2"/>
          </rPr>
          <t>OAP:
Se deben redactar las acciones iniciando con verbo en infinitivo, deben ser claras y concretas, se deben establecer en forma secuencial.</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I5" authorId="0" shapeId="0" xr:uid="{659BBE31-CF69-41AA-81ED-46E6D68A8232}">
      <text>
        <r>
          <rPr>
            <b/>
            <sz val="13"/>
            <color indexed="81"/>
            <rFont val="Tahoma"/>
            <family val="2"/>
          </rPr>
          <t>OAP: Indicar el plan institucional relacionado</t>
        </r>
        <r>
          <rPr>
            <sz val="9"/>
            <color indexed="81"/>
            <rFont val="Tahoma"/>
            <family val="2"/>
          </rPr>
          <t xml:space="preserve">
</t>
        </r>
      </text>
    </comment>
    <comment ref="K5" authorId="0" shapeId="0" xr:uid="{58CCD3D4-3A38-483F-9C6B-9A5F88920F84}">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10DF76FD-6EF4-4606-9D34-C14CAD329627}">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6970C6D-A5F0-455A-9F8B-FCBA028E9EE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D0DD518A-6AE3-46DF-8D6A-F2A2ABBCAF71}">
      <text>
        <r>
          <rPr>
            <b/>
            <sz val="9"/>
            <color indexed="81"/>
            <rFont val="Tahoma"/>
            <family val="2"/>
          </rPr>
          <t>OAP: 
Se debe relacionar el entrega que da cuenta del desarrollo de la actividad y el cumplimiento de la meta prevista.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8DBF254A-16D6-4979-932B-CB12DC1F368E}">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AE0C7686-4561-4AC7-9D86-AD8569000FD0}">
      <text>
        <r>
          <rPr>
            <b/>
            <sz val="9"/>
            <color indexed="81"/>
            <rFont val="Tahoma"/>
            <family val="2"/>
          </rPr>
          <t>OAP:
Relacionar las actividades del PAI.</t>
        </r>
        <r>
          <rPr>
            <sz val="9"/>
            <color indexed="81"/>
            <rFont val="Tahoma"/>
            <family val="2"/>
          </rPr>
          <t xml:space="preserve">
</t>
        </r>
      </text>
    </comment>
    <comment ref="G5" authorId="1" shapeId="0" xr:uid="{450378BA-FCFC-45F3-AC51-064F173B6839}">
      <text>
        <r>
          <rPr>
            <b/>
            <sz val="9"/>
            <color indexed="81"/>
            <rFont val="Tahoma"/>
            <family val="2"/>
          </rPr>
          <t>OAP:
Se deben redactar las acciones iniciando con verbo en infinitivo, deben ser claras y concretas, se deben establecer en forma secuencial.</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52DCE3DD-CB1A-4EC0-A35D-E85AF494AF6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05EECBC2-CB33-4785-AEF2-69B33DC25EF5}">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O5" authorId="1" shapeId="0" xr:uid="{093A0077-A258-4741-9817-02532CB329E5}">
      <text>
        <r>
          <rPr>
            <b/>
            <sz val="9"/>
            <color indexed="81"/>
            <rFont val="Tahoma"/>
            <family val="2"/>
          </rPr>
          <t>OAP: 
Se debe relacionar el entrega que da cuenta del desarrollo de la actividad y el cumplimiento de la meta prevista.</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D84AA6FE-1CA3-4995-95D2-DBF1DFB15305}">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6898FA0F-D2B7-4705-B4D4-3B3A6ADD32CB}">
      <text>
        <r>
          <rPr>
            <b/>
            <sz val="9"/>
            <color indexed="81"/>
            <rFont val="Tahoma"/>
            <family val="2"/>
          </rPr>
          <t>OAP:
Relacionar las actividades del PAI.</t>
        </r>
        <r>
          <rPr>
            <sz val="9"/>
            <color indexed="81"/>
            <rFont val="Tahoma"/>
            <family val="2"/>
          </rPr>
          <t xml:space="preserve">
</t>
        </r>
      </text>
    </comment>
    <comment ref="G5" authorId="1" shapeId="0" xr:uid="{F556EDAF-4425-4C20-BD96-CA9A36DB0E8F}">
      <text>
        <r>
          <rPr>
            <b/>
            <sz val="9"/>
            <color indexed="81"/>
            <rFont val="Tahoma"/>
            <family val="2"/>
          </rPr>
          <t>OAP:
Se deben redactar las acciones iniciando con verbo en infinitivo, deben ser claras y concretas, se deben establecer en forma secuencial.</t>
        </r>
      </text>
    </comment>
    <comment ref="H5" authorId="1" shapeId="0" xr:uid="{8586D261-5050-4D3F-9CCA-E7D3411198AC}">
      <text>
        <r>
          <rPr>
            <b/>
            <sz val="9"/>
            <color indexed="81"/>
            <rFont val="Tahoma"/>
            <family val="2"/>
          </rPr>
          <t xml:space="preserve">OAP:
Establecer el peso de cada acción respecto a la actividad.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670151E5-5CC1-41D6-A95F-2E7E7AA966DB}">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E4F58249-F2BA-458D-AC8A-47B09A0FAA3E}">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8A64518-A95C-4FCE-A133-A799925D4E3B}">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6F3E5E3B-4E73-4AB5-B079-D339F1F7B704}">
      <text>
        <r>
          <rPr>
            <b/>
            <sz val="9"/>
            <color indexed="81"/>
            <rFont val="Tahoma"/>
            <family val="2"/>
          </rPr>
          <t>OAP: 
Se debe relacionar el entrega que da cuenta del desarrollo de la actividad y el cumplimiento de la meta prevista.</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9FB76FE0-DE66-44EE-BBE5-AEC0EC90A61F}">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4E41B43F-889E-411E-BFD0-B69B785EB888}">
      <text>
        <r>
          <rPr>
            <b/>
            <sz val="9"/>
            <color indexed="81"/>
            <rFont val="Tahoma"/>
            <family val="2"/>
          </rPr>
          <t>OAP:
Relacionar las actividades del PAI.</t>
        </r>
        <r>
          <rPr>
            <sz val="9"/>
            <color indexed="81"/>
            <rFont val="Tahoma"/>
            <family val="2"/>
          </rPr>
          <t xml:space="preserve">
</t>
        </r>
      </text>
    </comment>
    <comment ref="G5" authorId="1" shapeId="0" xr:uid="{B5C60007-BEF1-429C-986D-44DFE69E5D3B}">
      <text>
        <r>
          <rPr>
            <b/>
            <sz val="9"/>
            <color indexed="81"/>
            <rFont val="Tahoma"/>
            <family val="2"/>
          </rPr>
          <t>OAP:
Se deben redactar las acciones iniciando con verbo en infinitivo, deben ser claras y concretas, se deben establecer en forma secuencial.</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tc={9E81E285-4ACB-4AEB-9FEA-BE87BAD2F4AA}</author>
  </authors>
  <commentList>
    <comment ref="K5" authorId="0" shapeId="0" xr:uid="{2F35CBA6-0209-4A38-8BEE-87394E9E44EE}">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C0AE780-545E-4F25-9E54-7B615CE04432}">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1A4ACCDD-0B7F-421F-AB7F-506E2C177BA8}">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D125AC16-7AAB-48A5-84CA-1D42976E2584}">
      <text>
        <r>
          <rPr>
            <b/>
            <sz val="9"/>
            <color indexed="81"/>
            <rFont val="Tahoma"/>
            <family val="2"/>
          </rPr>
          <t>OAP: 
Se debe relacionar el entrega que da cuenta del desarrollo de la actividad y el cumplimiento de la meta prevista.</t>
        </r>
      </text>
    </comment>
    <comment ref="H7" authorId="2" shapeId="0" xr:uid="{9E81E285-4ACB-4AEB-9FEA-BE87BAD2F4A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Información presentada por la Coordinadora del Grupo Financiero, durante el taller de planeación a los asistentes del evento </t>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880170E4-49EB-462D-8714-CD14AE45678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721A1D46-AFCE-4BF7-B40D-4566B0238CF9}">
      <text>
        <r>
          <rPr>
            <b/>
            <sz val="9"/>
            <color indexed="81"/>
            <rFont val="Tahoma"/>
            <family val="2"/>
          </rPr>
          <t>OAP:
Relacionar las actividades del PAI.</t>
        </r>
        <r>
          <rPr>
            <sz val="9"/>
            <color indexed="81"/>
            <rFont val="Tahoma"/>
            <family val="2"/>
          </rPr>
          <t xml:space="preserve">
</t>
        </r>
      </text>
    </comment>
    <comment ref="G5" authorId="1" shapeId="0" xr:uid="{F5BCEBE7-9DCE-415C-8F59-55095E512261}">
      <text>
        <r>
          <rPr>
            <b/>
            <sz val="9"/>
            <color indexed="81"/>
            <rFont val="Tahoma"/>
            <family val="2"/>
          </rPr>
          <t>OAP:
Se deben redactar las acciones iniciando con verbo en infinitivo, deben ser claras y concretas, se deben establecer en forma secuencial.</t>
        </r>
      </text>
    </comment>
    <comment ref="H5" authorId="1" shapeId="0" xr:uid="{B46FD293-DAEB-4A1E-B342-825132E7F319}">
      <text>
        <r>
          <rPr>
            <b/>
            <sz val="9"/>
            <color indexed="81"/>
            <rFont val="Tahoma"/>
            <family val="2"/>
          </rPr>
          <t>OAP:</t>
        </r>
        <r>
          <rPr>
            <sz val="9"/>
            <color indexed="81"/>
            <rFont val="Tahoma"/>
            <family val="2"/>
          </rPr>
          <t xml:space="preserve">
incluir la ponderación del peso de cada acción frente al cumplimiento de la actividad propuesta y tener en cuenta que al sumar no debe superar el 100%.</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E9A67AF-0943-4A4C-BC4A-9C8F0513F81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173ABF1F-87E2-4DDF-9459-9D6F874F14B9}">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4EE997F-4AD5-4956-9A76-573292F39AEA}">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6C6FBDBB-B182-4843-8778-54B5931BBB4B}">
      <text>
        <r>
          <rPr>
            <b/>
            <sz val="9"/>
            <color indexed="81"/>
            <rFont val="Tahoma"/>
            <family val="2"/>
          </rPr>
          <t>OAP: 
Se debe relacionar el entrega que da cuenta del desarrollo de la actividad y el cumplimiento de la meta prevista.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4A490AA1-D23D-4F54-A9A4-FE3ED8F8D926}">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CD1573B3-BF4E-4999-A200-B763246F1EC8}">
      <text>
        <r>
          <rPr>
            <b/>
            <sz val="9"/>
            <color indexed="81"/>
            <rFont val="Tahoma"/>
            <family val="2"/>
          </rPr>
          <t>OAP:
Relacionar las actividades del PAI.</t>
        </r>
        <r>
          <rPr>
            <sz val="9"/>
            <color indexed="81"/>
            <rFont val="Tahoma"/>
            <family val="2"/>
          </rPr>
          <t xml:space="preserve">
</t>
        </r>
      </text>
    </comment>
    <comment ref="G5" authorId="1" shapeId="0" xr:uid="{5BF34D46-57DA-44FA-A8E8-C77A385677F0}">
      <text>
        <r>
          <rPr>
            <b/>
            <sz val="9"/>
            <color indexed="81"/>
            <rFont val="Tahoma"/>
            <family val="2"/>
          </rPr>
          <t>OAP:
Se deben redactar las acciones iniciando con verbo en infinitivo, deben ser claras y concretas, se deben establecer en forma secuencial.</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4" authorId="0" shapeId="0" xr:uid="{F700AB1B-EAC6-449E-B2BD-C9522A0027A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4" authorId="1" shapeId="0" xr:uid="{3AB38590-9675-42C3-BA8C-A1456F1B9244}">
      <text>
        <r>
          <rPr>
            <b/>
            <sz val="9"/>
            <color indexed="81"/>
            <rFont val="Tahoma"/>
            <family val="2"/>
          </rPr>
          <t>OAP:
Relacionar las actividades del PAI.</t>
        </r>
        <r>
          <rPr>
            <sz val="9"/>
            <color indexed="81"/>
            <rFont val="Tahoma"/>
            <family val="2"/>
          </rPr>
          <t xml:space="preserve">
</t>
        </r>
      </text>
    </comment>
    <comment ref="G4" authorId="1" shapeId="0" xr:uid="{69942EEF-C9A5-43B9-B160-8F4491270860}">
      <text>
        <r>
          <rPr>
            <b/>
            <sz val="9"/>
            <color indexed="81"/>
            <rFont val="Tahoma"/>
            <family val="2"/>
          </rPr>
          <t>OAP:
Se deben redactar las acciones iniciando con verbo en infinitivo, deben ser claras y concretas, se deben establecer en forma secuencial.</t>
        </r>
      </text>
    </comment>
    <comment ref="H4" authorId="1" shapeId="0" xr:uid="{71C88427-3817-4E69-919A-758B879735BB}">
      <text>
        <r>
          <rPr>
            <sz val="9"/>
            <color indexed="81"/>
            <rFont val="Tahoma"/>
            <family val="2"/>
          </rPr>
          <t>OAP:
Establecer el peso de cada acción respecto a la actividad.</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00000000-0006-0000-0100-00000100000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00000000-0006-0000-0100-000002000000}">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00000000-0006-0000-0100-000003000000}">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00000000-0006-0000-0100-000004000000}">
      <text>
        <r>
          <rPr>
            <b/>
            <sz val="9"/>
            <color indexed="81"/>
            <rFont val="Tahoma"/>
            <family val="2"/>
          </rPr>
          <t>OAP: 
Se debe relacionar el entrega que da cuenta del desarrollo de la actividad y el cumplimiento de la meta prevista.</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00000000-0006-0000-0200-000001000000}">
      <text>
        <r>
          <rPr>
            <b/>
            <sz val="14"/>
            <color rgb="FF000000"/>
            <rFont val="Verdana"/>
            <family val="2"/>
          </rPr>
          <t>OAP:</t>
        </r>
        <r>
          <rPr>
            <sz val="14"/>
            <color rgb="FF000000"/>
            <rFont val="Verdana"/>
            <family val="2"/>
          </rPr>
          <t xml:space="preserve">
</t>
        </r>
        <r>
          <rPr>
            <sz val="14"/>
            <color rgb="FF000000"/>
            <rFont val="Verdana"/>
            <family val="2"/>
          </rPr>
          <t>Se debe establecer el propósito que se desea alcanzar con la (s) actividad (es) a desarrollar.</t>
        </r>
      </text>
    </comment>
    <comment ref="F5" authorId="1" shapeId="0" xr:uid="{00000000-0006-0000-0200-000002000000}">
      <text>
        <r>
          <rPr>
            <b/>
            <sz val="9"/>
            <color indexed="81"/>
            <rFont val="Tahoma"/>
            <family val="2"/>
          </rPr>
          <t>OAP:
Relacionar las actividades del PAI.</t>
        </r>
        <r>
          <rPr>
            <sz val="9"/>
            <color indexed="81"/>
            <rFont val="Tahoma"/>
            <family val="2"/>
          </rPr>
          <t xml:space="preserve">
</t>
        </r>
      </text>
    </comment>
    <comment ref="G5" authorId="1" shapeId="0" xr:uid="{00000000-0006-0000-0200-000003000000}">
      <text>
        <r>
          <rPr>
            <b/>
            <sz val="9"/>
            <color indexed="81"/>
            <rFont val="Tahoma"/>
            <family val="2"/>
          </rPr>
          <t>OAP:
Se deben redactar las acciones iniciando con verbo en infinitivo, deben ser claras y concretas, se deben establecer en forma secuencial.</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08541997-3603-4897-A152-F0436CF0024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A59236E8-92D8-4882-BF68-DA7BD6E5C56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AD588DD0-C168-42E6-9318-046A073E7FDC}">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E17779F-F156-4073-8692-C88E9734C706}">
      <text>
        <r>
          <rPr>
            <b/>
            <sz val="9"/>
            <color indexed="81"/>
            <rFont val="Tahoma"/>
            <family val="2"/>
          </rPr>
          <t>OAP: 
Se debe relacionar el entrega que da cuenta del desarrollo de la actividad y el cumplimiento de la meta prevista.</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2DB1258-ED71-4EA8-8207-4239B413D64E}">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868E0F41-A0CC-4FE5-B9A0-A535FBAFB9F7}">
      <text>
        <r>
          <rPr>
            <b/>
            <sz val="9"/>
            <color indexed="81"/>
            <rFont val="Tahoma"/>
            <family val="2"/>
          </rPr>
          <t>OAP:
Relacionar las actividades del PAI.</t>
        </r>
        <r>
          <rPr>
            <sz val="9"/>
            <color indexed="81"/>
            <rFont val="Tahoma"/>
            <family val="2"/>
          </rPr>
          <t xml:space="preserve">
</t>
        </r>
      </text>
    </comment>
    <comment ref="G5" authorId="1" shapeId="0" xr:uid="{273F9C8D-6A6A-47C3-B245-544B57192875}">
      <text>
        <r>
          <rPr>
            <b/>
            <sz val="9"/>
            <color indexed="81"/>
            <rFont val="Tahoma"/>
            <family val="2"/>
          </rPr>
          <t>OAP:
Se deben redactar las acciones iniciando con verbo en infinitivo, deben ser claras y concretas, se deben establecer en forma secuencial.</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AD61D2A1-0E9D-494C-AF1D-F9477C13D55D}">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EDDF88C-1C83-487F-8BE1-E9DD958ED17F}">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D5CE5D7-E43C-43CB-BCD9-99F2ECEE3CB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E26EB98A-E86C-4453-BEA9-448E8BA938CE}">
      <text>
        <r>
          <rPr>
            <b/>
            <sz val="9"/>
            <color indexed="81"/>
            <rFont val="Tahoma"/>
            <family val="2"/>
          </rPr>
          <t>OAP: 
Se debe relacionar el entrega que da cuenta del desarrollo de la actividad y el cumplimiento de la meta prevista.</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8F37843-2273-4E18-A6C9-82FE482A31B8}">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G5" authorId="1" shapeId="0" xr:uid="{B8A83EC7-FA49-4353-9298-7FDF6E2B4806}">
      <text>
        <r>
          <rPr>
            <b/>
            <sz val="9"/>
            <color indexed="81"/>
            <rFont val="Tahoma"/>
            <family val="2"/>
          </rPr>
          <t>OAP:
Se deben redactar las acciones iniciando con verbo en infinitivo, deben ser claras y concretas, se deben establecer en forma secuencial.</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7E2E371C-07B3-4B59-8259-DA29FBA0AA65}">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D1525FD-FDF6-4EF0-9752-3862518B7AC2}">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2C4B7A8-C430-482C-8FE8-09B5E781731B}">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664F0C4-F93B-4F80-8515-669EAC00D0C1}">
      <text>
        <r>
          <rPr>
            <b/>
            <sz val="9"/>
            <color indexed="81"/>
            <rFont val="Tahoma"/>
            <family val="2"/>
          </rPr>
          <t>OAP: 
Se debe relacionar el entrega que da cuenta del desarrollo de la actividad y el cumplimiento de la meta prevista.</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AA3BE99-2204-4C33-B3B4-97259F351781}">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D12640D1-DAFB-48BF-B034-CC7C1F48BFA7}">
      <text>
        <r>
          <rPr>
            <b/>
            <sz val="9"/>
            <color indexed="81"/>
            <rFont val="Tahoma"/>
            <family val="2"/>
          </rPr>
          <t>OAP:
Relacionar las actividades del PAI.</t>
        </r>
        <r>
          <rPr>
            <sz val="9"/>
            <color indexed="81"/>
            <rFont val="Tahoma"/>
            <family val="2"/>
          </rPr>
          <t xml:space="preserve">
</t>
        </r>
      </text>
    </comment>
    <comment ref="G5" authorId="1" shapeId="0" xr:uid="{565ED263-5E53-4D54-A60D-250A145B4EB0}">
      <text>
        <r>
          <rPr>
            <b/>
            <sz val="9"/>
            <color indexed="81"/>
            <rFont val="Tahoma"/>
            <family val="2"/>
          </rPr>
          <t>OAP:
Se deben redactar las acciones iniciando con verbo en infinitivo, deben ser claras y concretas, se deben establecer en forma secuencial.</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82711325-EDB0-4673-B3E8-09E28B5E8B5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0926EA6C-DFA5-4359-9B8B-8D71C4CA08CE}">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534934EC-99D4-4330-955F-886089063056}">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89770BF0-66B5-4E5A-A3EA-2D8309460F09}">
      <text>
        <r>
          <rPr>
            <b/>
            <sz val="9"/>
            <color indexed="81"/>
            <rFont val="Tahoma"/>
            <family val="2"/>
          </rPr>
          <t>OAP: 
Se debe relacionar el entrega que da cuenta del desarrollo de la actividad y el cumplimiento de la meta prevista.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64F9E9C5-930C-4DCD-929E-D889354F781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9FE393D-710E-4C83-8EFF-02F240B4C43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27DADCD4-1984-478C-8597-D02A4D685B91}">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53A63378-8EC5-4BA5-BB8E-DDECF1FF6104}">
      <text>
        <r>
          <rPr>
            <b/>
            <sz val="9"/>
            <color indexed="81"/>
            <rFont val="Tahoma"/>
            <family val="2"/>
          </rPr>
          <t>OAP: 
Se debe relacionar el entrega que da cuenta del desarrollo de la actividad y el cumplimiento de la meta prevista.</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E2455C1-43E5-413A-A135-09DC2B15AD31}">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5D53C623-671C-494D-83AD-7C99E246BE83}">
      <text>
        <r>
          <rPr>
            <b/>
            <sz val="9"/>
            <color indexed="81"/>
            <rFont val="Tahoma"/>
            <family val="2"/>
          </rPr>
          <t>OAP:
Relacionar las actividades del PAI.</t>
        </r>
        <r>
          <rPr>
            <sz val="9"/>
            <color indexed="81"/>
            <rFont val="Tahoma"/>
            <family val="2"/>
          </rPr>
          <t xml:space="preserve">
</t>
        </r>
      </text>
    </comment>
    <comment ref="G5" authorId="1" shapeId="0" xr:uid="{43A9F6AB-8A9D-4BFF-B1EB-A69842C76D04}">
      <text>
        <r>
          <rPr>
            <b/>
            <sz val="9"/>
            <color indexed="81"/>
            <rFont val="Tahoma"/>
            <family val="2"/>
          </rPr>
          <t>OAP:
Se deben redactar las acciones iniciando con verbo en infinitivo, deben ser claras y concretas, se deben establecer en forma secuencial.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A7B7BFBA-548F-4D89-9AA9-4BC48708D26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A71759C2-BE61-40CB-B95F-CD5EBF482DC6}">
      <text>
        <r>
          <rPr>
            <b/>
            <sz val="9"/>
            <color indexed="81"/>
            <rFont val="Tahoma"/>
            <family val="2"/>
          </rPr>
          <t>OAP:
Relacionar las actividades del PAI.</t>
        </r>
        <r>
          <rPr>
            <sz val="9"/>
            <color indexed="81"/>
            <rFont val="Tahoma"/>
            <family val="2"/>
          </rPr>
          <t xml:space="preserve">
</t>
        </r>
      </text>
    </comment>
    <comment ref="G5" authorId="1" shapeId="0" xr:uid="{F921EEE7-9FFB-4BAB-9959-1F45C3D88EDB}">
      <text>
        <r>
          <rPr>
            <b/>
            <sz val="9"/>
            <color indexed="81"/>
            <rFont val="Tahoma"/>
            <family val="2"/>
          </rPr>
          <t>OAP:
Se deben redactar las acciones iniciando con verbo en infinitivo, deben ser claras y concretas, se deben establecer en forma secuencial.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DEB1E16F-F764-49BE-A626-9CC3E5CAB141}">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85C36679-F1C4-4DAF-A287-41C2FB9F74F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FEF33533-BF73-4D7F-BE98-80BB38379EA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8B40785D-318D-4942-BF1C-6213B429B7A7}">
      <text>
        <r>
          <rPr>
            <b/>
            <sz val="9"/>
            <color indexed="81"/>
            <rFont val="Tahoma"/>
            <family val="2"/>
          </rPr>
          <t>OAP: 
Se debe relacionar el entrega que da cuenta del desarrollo de la actividad y el cumplimiento de la meta prevista.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7408C0DA-6F1E-4B24-BE6C-B7E1928DF3D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FCC7C121-D34D-44A4-A872-8BBF51C5523F}">
      <text>
        <r>
          <rPr>
            <b/>
            <sz val="9"/>
            <color indexed="81"/>
            <rFont val="Tahoma"/>
            <family val="2"/>
          </rPr>
          <t>OAP:
Relacionar las actividades del PAI.</t>
        </r>
        <r>
          <rPr>
            <sz val="9"/>
            <color indexed="81"/>
            <rFont val="Tahoma"/>
            <family val="2"/>
          </rPr>
          <t xml:space="preserve">
</t>
        </r>
      </text>
    </comment>
    <comment ref="G5" authorId="1" shapeId="0" xr:uid="{574513B4-37E7-4121-8D3B-01C769ADF3D6}">
      <text>
        <r>
          <rPr>
            <b/>
            <sz val="9"/>
            <color indexed="81"/>
            <rFont val="Tahoma"/>
            <family val="2"/>
          </rPr>
          <t>OAP:
Se deben redactar las acciones iniciando con verbo en infinitivo, deben ser claras y concretas, se deben establecer en forma secuencial.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99D83DE4-4C1E-4BCF-B496-C6CFD1FAE5E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FA22B787-F2E5-4EFD-9AC5-5928580E16B8}">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9614A311-898F-4EEA-91D7-87E462A4004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555C7B41-E115-4D61-8772-A58C61DEF620}">
      <text>
        <r>
          <rPr>
            <b/>
            <sz val="9"/>
            <color indexed="81"/>
            <rFont val="Tahoma"/>
            <family val="2"/>
          </rPr>
          <t>OAP: 
Se debe relacionar el entrega que da cuenta del desarrollo de la actividad y el cumplimiento de la meta prevista.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tc={567A8368-7DA4-44BA-8149-2094F9334187}</author>
  </authors>
  <commentList>
    <comment ref="D5" authorId="0" shapeId="0" xr:uid="{8DD125E7-695F-4728-9902-399DF63ADC53}">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DA296850-2E41-45B2-91A9-6C537465D304}">
      <text>
        <r>
          <rPr>
            <b/>
            <sz val="9"/>
            <color indexed="81"/>
            <rFont val="Tahoma"/>
            <family val="2"/>
          </rPr>
          <t>OAP:
Relacionar las actividades del PAI.</t>
        </r>
        <r>
          <rPr>
            <sz val="9"/>
            <color indexed="81"/>
            <rFont val="Tahoma"/>
            <family val="2"/>
          </rPr>
          <t xml:space="preserve">
</t>
        </r>
      </text>
    </comment>
    <comment ref="G5" authorId="1" shapeId="0" xr:uid="{04D46FA8-2208-4692-A4CA-9235C9945796}">
      <text>
        <r>
          <rPr>
            <b/>
            <sz val="9"/>
            <color indexed="81"/>
            <rFont val="Tahoma"/>
            <family val="2"/>
          </rPr>
          <t>OAP:
Se deben redactar las acciones iniciando con verbo en infinitivo, deben ser claras y concretas, se deben establecer en forma secuencial.</t>
        </r>
      </text>
    </comment>
    <comment ref="H5" authorId="2" shapeId="0" xr:uid="{567A8368-7DA4-44BA-8149-2094F933418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OAP:
Establecer el peso de cada acción respecto a la actividad.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436E16A-9C2E-44DA-90CD-F5621480F28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BFA7E19B-344D-4DB1-AF1D-8484A512FB3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F848C769-FB80-42FC-A9BA-9A7D9E001D19}">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970884BA-26E7-4CF3-B97C-AE29F46AF4A3}">
      <text>
        <r>
          <rPr>
            <b/>
            <sz val="9"/>
            <color indexed="81"/>
            <rFont val="Tahoma"/>
            <family val="2"/>
          </rPr>
          <t>OAP: 
Se debe relacionar el entrega que da cuenta del desarrollo de la actividad y el cumplimiento de la meta prevista.</t>
        </r>
      </text>
    </comment>
  </commentList>
</comments>
</file>

<file path=xl/sharedStrings.xml><?xml version="1.0" encoding="utf-8"?>
<sst xmlns="http://schemas.openxmlformats.org/spreadsheetml/2006/main" count="3195" uniqueCount="1393">
  <si>
    <t>Dependencia</t>
  </si>
  <si>
    <t xml:space="preserve">Objetivos Estratégicos </t>
  </si>
  <si>
    <t xml:space="preserve">Planes Institucionales </t>
  </si>
  <si>
    <t>Política MIPG</t>
  </si>
  <si>
    <t xml:space="preserve">Director General </t>
  </si>
  <si>
    <t>1. Garantizar la transición efectiva al Sistema Penal Oral Acusatorio a nivel nacional en la Justicia Penal Militar y Policial.</t>
  </si>
  <si>
    <t>Plan Estratégico Institucional</t>
  </si>
  <si>
    <t>Talento Humano</t>
  </si>
  <si>
    <t>Director General- Grupo de Comunicaciones</t>
  </si>
  <si>
    <t>Director General- Coordinador Grupo de Comunicaciones</t>
  </si>
  <si>
    <t xml:space="preserve">Sudirector General </t>
  </si>
  <si>
    <t>2. Regularizar la gestión de los procesos adelantados con fundamento en la Ley 522/1999. </t>
  </si>
  <si>
    <t xml:space="preserve">Plan de Acción Institucional </t>
  </si>
  <si>
    <t>Integridad</t>
  </si>
  <si>
    <t xml:space="preserve">Secretaria General </t>
  </si>
  <si>
    <t>3. Consolidar las capacidades de la Policía Judicial de la Justicia Penal Militar y Policial.</t>
  </si>
  <si>
    <t>Programa de Transparencia y Ética Pública</t>
  </si>
  <si>
    <t>Planeación institucional</t>
  </si>
  <si>
    <t>Secretaria General - Coordinador Grupo de Talento Humano</t>
  </si>
  <si>
    <t>4. Fortalecer y articular los mecanismos de prevención y lucha contra la corrupción en la Justicia Penal Militar y Policial.</t>
  </si>
  <si>
    <t xml:space="preserve">Plan Operativo Anual de Inversión </t>
  </si>
  <si>
    <t>Gestión presupuestal y eficiencia del gasto público.</t>
  </si>
  <si>
    <t>Secretaria General - Coordinador Grupo Financiero</t>
  </si>
  <si>
    <t>5. Diseñar, implementar y mantener una estrategia institucional de comunicación interna y externa asertiva.</t>
  </si>
  <si>
    <t>Plan Estratégico de Talento Humano</t>
  </si>
  <si>
    <t>Compras y Contratación Pública</t>
  </si>
  <si>
    <t>Secretaria General - Coordinador Grupo de Contratos</t>
  </si>
  <si>
    <t>6. Desarrollar y fortalecer los procesos institucionales, que garanticen la misionalidad de la Justicia Penal Militar y Policial.</t>
  </si>
  <si>
    <t xml:space="preserve">Plan Estratégico de Comunicaciones </t>
  </si>
  <si>
    <t>Fortalecimiento organizacional y simplificación de procesos</t>
  </si>
  <si>
    <t>Secretaria General - Coordinador Grupo de Control Disciplinario</t>
  </si>
  <si>
    <t>7. Gestionar el conocimiento y la innovación en la Justicia Penal Militar y Policial. </t>
  </si>
  <si>
    <t>Plan Institucional de Capacitación</t>
  </si>
  <si>
    <t xml:space="preserve">Gobierno Digital </t>
  </si>
  <si>
    <t>Secretaria General - Coordinador Grupo Administrativo</t>
  </si>
  <si>
    <t>8. Fortalecer la infraestructura y el suministro de recursos para la Justicia Penal Militar y Policial.</t>
  </si>
  <si>
    <t>Plan de Tratamiento de Riesgos de Seguridad de la Información</t>
  </si>
  <si>
    <t>Seguridad digital</t>
  </si>
  <si>
    <t xml:space="preserve">Jefe Oficina Asesora de Planeación </t>
  </si>
  <si>
    <t>9. Desarrollar e implementar un modelo de gestión humana, ético e integral, que contribuya al bienestar de los servidores y sus familias.</t>
  </si>
  <si>
    <t>Plan de Bienestar Social e Incentivos</t>
  </si>
  <si>
    <t>Defensa jurídica</t>
  </si>
  <si>
    <t>Jefe Oficina Asesora de Planeación - Coordinador Grupo de Consultas y Registros</t>
  </si>
  <si>
    <t>10. Implementar sistemas de información, herramientas logísticas y tecnológicas que simplifiquen y agilicen los procesos en el marco de una cultura digital.</t>
  </si>
  <si>
    <t>Plan Institucional de Archivos</t>
  </si>
  <si>
    <t>Mejora normativa</t>
  </si>
  <si>
    <t>Jefe Oficina Asesora Jurídica</t>
  </si>
  <si>
    <t>Plan de Trabajo Anual de Seguridad y Salud en el Trabajo</t>
  </si>
  <si>
    <t>Servicio al ciudadano</t>
  </si>
  <si>
    <t>Jefe Oficina de Tecnologías de Información y de las comunicaciones</t>
  </si>
  <si>
    <t xml:space="preserve">Plan Estratégico de Tecnologías de la Información y las Comunicaciones </t>
  </si>
  <si>
    <t>Participación ciudadana en la gestión pública.</t>
  </si>
  <si>
    <t>Jefe Oficina de Tecnologías de Información y de las comunicaciones - Coordinador Grupo de Sistemas de Información</t>
  </si>
  <si>
    <t>Plan de Tratamiento de Riesgos de Seguridad y Privacidad de la Información</t>
  </si>
  <si>
    <t>Seguimiento y evaluación del desempeño institucional.</t>
  </si>
  <si>
    <t>Jefe Oficina de Tecnologías de Información y de las comunicaciones - Coordinador Grupo de Plataforma Tecnológica</t>
  </si>
  <si>
    <t xml:space="preserve">Plan de Seguridad y Privacidad de la          Información  </t>
  </si>
  <si>
    <t>Gestión documental</t>
  </si>
  <si>
    <t>Jefe Oficina de Tecnologías de Información y de las comunicaciones - Coordinador Grupo de Redes y Comunicaciones</t>
  </si>
  <si>
    <t>Plan Estratégico de Mantenimiento e Infraestructura</t>
  </si>
  <si>
    <t>Transparencia, acceso a la información pública y lucha contra la corrupción.</t>
  </si>
  <si>
    <t xml:space="preserve">Jefe Oficina de Control Interno de Gestión </t>
  </si>
  <si>
    <t>Plan de Gestión de la Información Estadística</t>
  </si>
  <si>
    <t>Gestión del conocimiento y la innovación.</t>
  </si>
  <si>
    <t>Director Escuela de la Justicia Penal Militar y Policial</t>
  </si>
  <si>
    <t>Plan de Austeridad y Eficiencia del Gasto Público</t>
  </si>
  <si>
    <t>Control interno</t>
  </si>
  <si>
    <t>Mesa Técnica Misional (Juzgamiento y Ejecución)</t>
  </si>
  <si>
    <t>Fiscal General Penal Militar y Policial</t>
  </si>
  <si>
    <t>Plan de Gestión de Conocimiento y la Innovación</t>
  </si>
  <si>
    <t>N/A</t>
  </si>
  <si>
    <t xml:space="preserve">Presidente del Tribunal Superior Militar y Policial </t>
  </si>
  <si>
    <t xml:space="preserve"> Objetivo de Desarrollo Sostenible</t>
  </si>
  <si>
    <t>Paz, Justicia e Instituciones Sólidas</t>
  </si>
  <si>
    <t>Transformación ​</t>
  </si>
  <si>
    <t>2. Seguridad Humana y Justicia Social</t>
  </si>
  <si>
    <t>Catalizadores Sector Defensa</t>
  </si>
  <si>
    <t>9. Legitimidad, transparencia e integridad de las instituciones para la seguridad humana. ​</t>
  </si>
  <si>
    <t>Componente Sector Defensa</t>
  </si>
  <si>
    <t xml:space="preserve">d. Sistemas de Justicia Penal Militar y Policial y de Defensa Técnica y Especializada. </t>
  </si>
  <si>
    <t>Plan Estratégico Sectorial (Línea de Acción) ​ (Línea de Acción)</t>
  </si>
  <si>
    <t xml:space="preserve">Modernizar la gestión pública del Sector para garantizar la legitimidad, integridad, transparencia y la eficiencia contractual, administrativa y presupuestal. </t>
  </si>
  <si>
    <t>Iniciativas 2025</t>
  </si>
  <si>
    <t>Impulsar estrategias para que los funcionarios de la Fiscalía Militar y Policial apropien una justicia con dignidad.  </t>
  </si>
  <si>
    <t>Impulsar mejores prácticas al interior de las fuerzas para armonizar los procedimientos administrativos con el código penal militar.  </t>
  </si>
  <si>
    <t>Diseñar estrategias para activar la Defensoría Técnica Militar y Policial.  </t>
  </si>
  <si>
    <t>Fomentar el acercamiento con las diferentes autoridades penitenciarias y carcelarias para reducir el posible daño antijuridico que pueda generarse por el incumplimiento de las decisiones judiciales y los derechos del personal privados de la libertad.  </t>
  </si>
  <si>
    <t>Fortalecer el cumplimiento de las recomendaciones impartidas por la Comisión y la Corte Interamericana de Derechos humanos al sector Defensa - Justicia Penal Militar y Policial.  </t>
  </si>
  <si>
    <t>Articular con otros sistemas de justicia las competencias para atender con oportunidad las demandas de justicia. </t>
  </si>
  <si>
    <t>Diseñar el Cuerpo autónomo para la JPMP </t>
  </si>
  <si>
    <t>Mejorar la oferta judicial y la normalización en los términos procesales, mediante la utilización eficiente de los recursos disponibles y la implementación de un sistema de justicia transparente, eficaz, eficiente y respetuoso de las garantías judiciales, que goce de credibilidad y confianza de la comunidad nacional e internacional.  </t>
  </si>
  <si>
    <t>Promover la investigación en las operaciones y procedimientos que realiza las Fuerzas Militares y la Policía Nacional.  </t>
  </si>
  <si>
    <t>Robustecer las capacidades del Grupo de Investigaciones para la Justicia Penal Militar y Policial.  </t>
  </si>
  <si>
    <t>Implementar el Programa de Transparencia y Ética pública, en articulación con las estrategias sectoriales y los retos en materia de lucha contra la corrupción de la Entidad.   </t>
  </si>
  <si>
    <t>Fortalecer la investigación contra actos de corrupción generados por miembros de la fuerza pública.  </t>
  </si>
  <si>
    <t>Desarrollar, implementar, actualizar y hacer seguimiento a los procedimientos de lucha contra la corrupción.  </t>
  </si>
  <si>
    <t>Continuar implementando acciones de prevención disciplinaria en la Entidad. </t>
  </si>
  <si>
    <t>Comunicar las diferentes acciones institucionales que permitan consolidar, posicionar y legitimar la imagen institucional de la Entidad. </t>
  </si>
  <si>
    <t>Fomentar el conocimiento de la Justicia Penal Militar y Policial ante los uniformados en instrucción militar y policial.  </t>
  </si>
  <si>
    <t>Promocionar a nivel nacional el Estado de arte actual de la JPMP y la coexistencia de 2 Sistemas penales.  </t>
  </si>
  <si>
    <t>Fortalecer el relacionamiento Estado - Ciudadano  </t>
  </si>
  <si>
    <t>Fortalecer el modelo de operación por procesos de la Entidad.  </t>
  </si>
  <si>
    <t>Fortalecer la planeación institucional y el seguimiento mediante el uso de soluciones tecnológicas   </t>
  </si>
  <si>
    <t>Fortalecer y consolidar el Sistema de Control Interno de la Entidad.  </t>
  </si>
  <si>
    <t>Impulsar los mecanismos de seguimiento y control a los avances en la implementación de las Políticas de Desempeño Institucional del Modelo Integrado de Planeación y Gestión - MIPG.  </t>
  </si>
  <si>
    <t>Fortalecer la Gestión de cobro coactivo de la Entidad.  </t>
  </si>
  <si>
    <t>Implementar la Política de Prevención del Daño Antijurídico. </t>
  </si>
  <si>
    <t>Garantizar la seguridad y privacidad de la información mediante la aplicación de instrumentos archivísticos, que garanticen, disposición al ciudadano y la conservación del patrimonio documental de la Entidad.  </t>
  </si>
  <si>
    <t>Mantener la adecuada gestión contractual de la Entidad</t>
  </si>
  <si>
    <t>Relacionamiento con las Escuelas de formación, Capacitación y Entrenamiento de las fuerzas Militares y de la Policía, con el propósito de intercambiar el desarrollo de programas de extensión impactando a los grupos de valor de la fuerza pública y de la Unidad.  </t>
  </si>
  <si>
    <t>Fortalecer el conocimiento de la doctrina militar y policial propia de la Fuerza Pública, para el ejercicio de la función judicial e investigativa, de acuerdo con el principio de especialidad de la jurisdicción castrense. </t>
  </si>
  <si>
    <t>Fortalecer las competencias para el desempeño de los roles de la misionalidad en la JPMP.  </t>
  </si>
  <si>
    <t>Fortalecer la relatoría del Tribunal Superior Penal Militar y Policial como un ente articulado y dinámico con la judicatura con capacidad de actualizar permanentemente a los funcionarios judiciales para optimizar la fundamentación de las providencias judiciales. </t>
  </si>
  <si>
    <t>Fomentar en toda la organización la formación de una cultura de autocontrol que contribuya al mejoramiento continuo en el cumplimiento de la misión institucional </t>
  </si>
  <si>
    <t>Garantizar el cumplimiento del Plan Institucional de Capacitación a través de la gestión oportuna de las actividades de capacitación en términos de preparación y alistamiento logístico requerido. </t>
  </si>
  <si>
    <t>Fomentar una cultura de gestión del conocimiento e innovación a partir de la articulación y el trabajo colaborativo con las diferentes áreas y grupos de  interés.</t>
  </si>
  <si>
    <t>Fortalecer los procesos formativos de la Entidad, a través del aprovechamiento de los convenios desarrollados por la Escuela JPMP.  </t>
  </si>
  <si>
    <t>Fomentar procesos de investigación académica en la Jurisdicción Especializada.  </t>
  </si>
  <si>
    <t>Fortalecer la política de mejora normativa en la JPMP.  </t>
  </si>
  <si>
    <t>Gestionar el relacionamiento con los diferentes comandantes de Fuerzas Militares para la mejora de las capacidades locativas regionales para el adecuado funcionamiento judicial de acuerdo con las necesidades del SPOA. </t>
  </si>
  <si>
    <t>Mantener la gestión y optimización de los recursos financieros  </t>
  </si>
  <si>
    <t>Fortalecer los procesos de selección y evaluación de personal.</t>
  </si>
  <si>
    <t>Establecer y desarrollar un modelo de liderazgo de los funcionarios que tengan personal a cargo.  </t>
  </si>
  <si>
    <t>Fortalecer la cultura y clima organizacional de la Entidad. </t>
  </si>
  <si>
    <t>Garantizar la seguridad, privacidad, calidad y oportunidad de la información de la Justicia Penal Militar y Policial, mediante la aplicación de soluciones tecnológicas y lineamientos </t>
  </si>
  <si>
    <t>Fortalecimiento de las soluciones tecnológicas para contribuir con la eficiencia de la Justicia Penal Militar y Policial. </t>
  </si>
  <si>
    <t>Implementar un bus de integración y el sistema de interoperabilidad e integración. </t>
  </si>
  <si>
    <t xml:space="preserve">CONTROL DE CAMBIOS </t>
  </si>
  <si>
    <t xml:space="preserve">Versión </t>
  </si>
  <si>
    <t xml:space="preserve">Fecha </t>
  </si>
  <si>
    <t xml:space="preserve">Instancia de Aprobación </t>
  </si>
  <si>
    <t xml:space="preserve">Descripción </t>
  </si>
  <si>
    <t>27-28/01/2025</t>
  </si>
  <si>
    <t>Comité Institucional de Gestión y Desempeño</t>
  </si>
  <si>
    <t>Elaboración y aprobación primera versión documento, aprobado sesión 01 de 2025 del Comité Institucional de Gestión y Desempeño.</t>
  </si>
  <si>
    <t>Actualización del Plan de Acción de la Oficina de Control Interno de Gestión , aprobado sesión 04 de 2025 del Comité Institucional de Gestión y Desempeño.</t>
  </si>
  <si>
    <t>Actualización del Plan de Acción de la Grupo de Comunicaciones de la Dirección General y la Mesa Técnica Misional , aprobado sesión 06 de 2025 del Comité Institucional de Gestión y Desempeño.</t>
  </si>
  <si>
    <t xml:space="preserve"> JUSTICIA PENAL MILITAR Y POLICIAL 
Plan de Acción Institucional 2025 </t>
  </si>
  <si>
    <t>Alineación Estratégica*</t>
  </si>
  <si>
    <t>Plan Acción Institucional -PA250-002</t>
  </si>
  <si>
    <t>Transformación ​
PND 2022-2026​
“Colombia potencia mundial de la vida”.​</t>
  </si>
  <si>
    <t>Componente  Sector Defensa</t>
  </si>
  <si>
    <t>Plan Estratégico Sectorial 
(Línea de Acción) ​</t>
  </si>
  <si>
    <t xml:space="preserve">Objetivo Estratégico
Institucional 
</t>
  </si>
  <si>
    <t>Iniciativas PEI 2025</t>
  </si>
  <si>
    <t>Responsable</t>
  </si>
  <si>
    <t>Plan Institucional relacionado
(Decreto 612 de 2018 y Manual Operativo MIPG 2020 y otros requisitos legales)</t>
  </si>
  <si>
    <t>Meta</t>
  </si>
  <si>
    <t>Ítem</t>
  </si>
  <si>
    <t>Actividades</t>
  </si>
  <si>
    <t xml:space="preserve">Fuente / Origen
</t>
  </si>
  <si>
    <t>Entregable
(Medible y verificable)</t>
  </si>
  <si>
    <t>Cuatrimestre I</t>
  </si>
  <si>
    <t>Cuatrimestre II</t>
  </si>
  <si>
    <t>Cuatrimestre III</t>
  </si>
  <si>
    <t>P</t>
  </si>
  <si>
    <t>Diseño preliminar del Cuerpo autónomo para la JPMP </t>
  </si>
  <si>
    <t>01-DG</t>
  </si>
  <si>
    <t>Presentar propuesta para el diseño y la creación de un cuerpo autónomo dentro de la JPMP.</t>
  </si>
  <si>
    <t>Iniciativa 
PEI 2025</t>
  </si>
  <si>
    <t>1-Propuesta preliminar para crear el cuerpo autónomo
2-Soporte de socialización / Propuesta radicada.</t>
  </si>
  <si>
    <t>Conocer la percepción real del estado actual de la imagen de la JPMP</t>
  </si>
  <si>
    <t>02-GC</t>
  </si>
  <si>
    <t>Elaborar un diagnóstico del estado actual de la imagen de la JPMP</t>
  </si>
  <si>
    <t>Iniciativa 
PEI 2025/ Políticas Nacionales</t>
  </si>
  <si>
    <t>1-Encuesta
2- Informe diagnóstico imagen actual de la JPMP</t>
  </si>
  <si>
    <t>Plan Estratégico de Comunicaciones</t>
  </si>
  <si>
    <t>Cumplir el 80% de Estrategia de posicionamiento de la imagen institucional establecida</t>
  </si>
  <si>
    <t>03-GC</t>
  </si>
  <si>
    <t xml:space="preserve">Diseñar e implementar estrategia de posicionamiento </t>
  </si>
  <si>
    <t xml:space="preserve">1-Documento de estrategia de posicionamiento aprobado.
2- Contenidos del cursos y Soportes de asistencia.
3- Boletines(12)
4- Artículos de prensa, noticias, o menciones en medios de comunicación (4).
5- Piezas Comunicacionales (12)
6- Revista digital socializada (2)
</t>
  </si>
  <si>
    <t>Plan de Participación ciudadana</t>
  </si>
  <si>
    <t xml:space="preserve">Participación ciudadana en la gestión pública.
Servicio al Ciudadano </t>
  </si>
  <si>
    <t>Aumentar el número de visitas al portal de la entidad</t>
  </si>
  <si>
    <t>04-GC</t>
  </si>
  <si>
    <t>Crear estrategia  para el desarrollo y promoción de espacios de participación ciudadana y control social</t>
  </si>
  <si>
    <t>1- Diagnóstico de necesidades ajuste página web
2- Página actualizada
3- Diagnóstico de necesidades de participación ciudadana.
4- Informe de actividades y espacios desarrollados.</t>
  </si>
  <si>
    <t>Aumentar el % de usuarios satisfechos con las comunicaciones internas y externas de la entidad.</t>
  </si>
  <si>
    <t>05-GC</t>
  </si>
  <si>
    <t>Fortalecer modelos y canales de comunicación interna y externa</t>
  </si>
  <si>
    <t>1- Protocolo de comunicaciones internas y externas
2- Soporte de las campañas realizadas (3)</t>
  </si>
  <si>
    <t>Cumplir el 90% de las actividades previstas en los planes.</t>
  </si>
  <si>
    <t>06-GC</t>
  </si>
  <si>
    <t xml:space="preserve">Elaborar y actualizar  los documentos del proceso de Comunicaciones Estratégicas </t>
  </si>
  <si>
    <t>1-Plan estratégico de comunicaciones aprobado y socializado.
2- Informes de seguimiento y evaluación del PEC. 
2- Manual de identidad visual aprobado y socializado.
3- Plan de participación ciudadana aprobado y socializado.
4-Informes de seguimiento y evaluación del PPC.</t>
  </si>
  <si>
    <t xml:space="preserve">JUSTICIA PENAL MILITAR Y POLICIAL 
Plan de Acción Institucional 2025 </t>
  </si>
  <si>
    <t xml:space="preserve">Alineación Institucional </t>
  </si>
  <si>
    <t>Plan Operativo-PA250-02</t>
  </si>
  <si>
    <t>Responsable del Plan Operativo</t>
  </si>
  <si>
    <t xml:space="preserve">Acciones </t>
  </si>
  <si>
    <t xml:space="preserve">Ponderación de acciones </t>
  </si>
  <si>
    <t>Funcionario asignado para desarrollar la acción</t>
  </si>
  <si>
    <t>Implementar del Cuerpo Autónomo para la JPMP</t>
  </si>
  <si>
    <t>01-DG-1</t>
  </si>
  <si>
    <t>Presentar propuesta para el diseño y la creación de un cuerpo autónomo dentro de la JPMP</t>
  </si>
  <si>
    <t>Definir los aspectos de la JPMP que se abordarán en el proyecto de Decreto. Fijar pautas para la entrega de los documentos soporte del proyecto de Decreto.</t>
  </si>
  <si>
    <r>
      <rPr>
        <b/>
        <sz val="12"/>
        <rFont val="Verdana"/>
        <family val="2"/>
      </rPr>
      <t>Alejandro Wigberto Beltrán Martínez</t>
    </r>
    <r>
      <rPr>
        <sz val="12"/>
        <rFont val="Verdana"/>
        <family val="2"/>
      </rPr>
      <t xml:space="preserve">  / Yilen Osorio Zuluaga / Contratista</t>
    </r>
  </si>
  <si>
    <t>Propuesta preliminar para crear el cuerpo autónomo</t>
  </si>
  <si>
    <t>01-DG-2</t>
  </si>
  <si>
    <t>Desarrollo y proyección de la parte considerativa y los primero capítulos propuestos para regular el cuerpo autónomo.</t>
  </si>
  <si>
    <t>01-DG-3</t>
  </si>
  <si>
    <t>Determinar las estrategias para cumplir el mandato de la Ley 1765 de 2015 sobre "el número de los miembros de la Fuerza Pública por grado", tener en cuenta el principio de jerarquía.</t>
  </si>
  <si>
    <t>01-DG-4</t>
  </si>
  <si>
    <t>Reglamentar los ascensos al interior de la JPMP y la evaluación en los términos de la Ley 1765 de 2015.</t>
  </si>
  <si>
    <t>01-DG-5</t>
  </si>
  <si>
    <t>Difusión interna y trámite ante el Ministerio de Defensa y la Presidencia de la República.</t>
  </si>
  <si>
    <t>Soporte de socialización / Propuesta radicada</t>
  </si>
  <si>
    <t>02-DG-1</t>
  </si>
  <si>
    <t>Diseñar encuesta para recopilar diagnóstico de la imagen actual de la JPMP</t>
  </si>
  <si>
    <t>Jennyfer Molina</t>
  </si>
  <si>
    <t xml:space="preserve">Encuesta </t>
  </si>
  <si>
    <t>02-DG-2</t>
  </si>
  <si>
    <t>Aplicar la encuestas a grupos de interés ( Externos)</t>
  </si>
  <si>
    <t>Bibiana Rojas</t>
  </si>
  <si>
    <t>Informe diagnóstico imagen actual de la JPMP</t>
  </si>
  <si>
    <t>02-DG-3</t>
  </si>
  <si>
    <t>Análisis resultados de las encuestas a grupos de interés ( Externos)</t>
  </si>
  <si>
    <t>03-DG-1</t>
  </si>
  <si>
    <t>Diseñar e implementar estrategia de posicionamiento de la JPMP</t>
  </si>
  <si>
    <t>Elaborar documento de la estrategia</t>
  </si>
  <si>
    <r>
      <rPr>
        <b/>
        <sz val="12"/>
        <rFont val="Verdana"/>
        <family val="2"/>
      </rPr>
      <t>Jennyfer Molina</t>
    </r>
    <r>
      <rPr>
        <sz val="12"/>
        <rFont val="Verdana"/>
        <family val="2"/>
      </rPr>
      <t xml:space="preserve"> / Contratista</t>
    </r>
  </si>
  <si>
    <t>Documento de estrategia de posicionamiento aprobado</t>
  </si>
  <si>
    <t>03-DG-2</t>
  </si>
  <si>
    <t>Realizar cursos de JPMP para periodistas</t>
  </si>
  <si>
    <r>
      <rPr>
        <b/>
        <sz val="12"/>
        <rFont val="Verdana"/>
        <family val="2"/>
      </rPr>
      <t xml:space="preserve">Jennyfer Molina </t>
    </r>
    <r>
      <rPr>
        <sz val="12"/>
        <rFont val="Verdana"/>
        <family val="2"/>
      </rPr>
      <t>/ Contratista</t>
    </r>
  </si>
  <si>
    <t>Contenidos del cursos 
Soportes de asistencia</t>
  </si>
  <si>
    <t>03-DG-3</t>
  </si>
  <si>
    <t>Elaborar boletines de prensa</t>
  </si>
  <si>
    <r>
      <rPr>
        <b/>
        <sz val="12"/>
        <rFont val="Verdana"/>
        <family val="2"/>
      </rPr>
      <t>Jennyfer Molina</t>
    </r>
    <r>
      <rPr>
        <sz val="12"/>
        <rFont val="Verdana"/>
        <family val="2"/>
      </rPr>
      <t xml:space="preserve"> / Contratista / Fiscalía PMP</t>
    </r>
  </si>
  <si>
    <t>Boletines (12)</t>
  </si>
  <si>
    <t>03-DG-4</t>
  </si>
  <si>
    <t>Realizar ruedas de prensa</t>
  </si>
  <si>
    <t>Artículos de prensa, noticias, o menciones en medios de comunicación (4)</t>
  </si>
  <si>
    <t>03-DG-5</t>
  </si>
  <si>
    <t>Realizar piezas comunicacionales para difundir en redes sociales</t>
  </si>
  <si>
    <t>Piezas Comunicacionales (12)</t>
  </si>
  <si>
    <t>03-DG-6</t>
  </si>
  <si>
    <t>Diseñar e implementar revista de la JPMP</t>
  </si>
  <si>
    <t>Revista socializada a grupos de interés ( 2 ediciones)</t>
  </si>
  <si>
    <t>04-DG-1</t>
  </si>
  <si>
    <t>Identificar necesidades y actualizaciones a realizar a la página web de la entidad</t>
  </si>
  <si>
    <t>Diagnóstico de necesidades</t>
  </si>
  <si>
    <t>04-DG-2</t>
  </si>
  <si>
    <t>Rediseñar portal web de la entidad</t>
  </si>
  <si>
    <r>
      <rPr>
        <b/>
        <sz val="12"/>
        <rFont val="Verdana"/>
        <family val="2"/>
      </rPr>
      <t>Laura Orjuela</t>
    </r>
    <r>
      <rPr>
        <sz val="12"/>
        <rFont val="Verdana"/>
        <family val="2"/>
      </rPr>
      <t xml:space="preserve"> / OTIC</t>
    </r>
  </si>
  <si>
    <t>Página actualizada</t>
  </si>
  <si>
    <t>04-DG-3</t>
  </si>
  <si>
    <t>Realizar diagnóstico de acciones de participación ciudadana de la Entidad, involucrando a la misionalidad, para identificar las actividades y temas en los que deben participar los ciudadanos, usuarios o grupos de interés caracterizados.</t>
  </si>
  <si>
    <t>Diagnóstico de necesidades de participación ciudadana.</t>
  </si>
  <si>
    <t>04-DG-4</t>
  </si>
  <si>
    <t>Crear espacios de participación ciudadana</t>
  </si>
  <si>
    <t>Laura Orjuela</t>
  </si>
  <si>
    <t>Informe de actividades y espacios desarrollados.</t>
  </si>
  <si>
    <t>04-DG-5</t>
  </si>
  <si>
    <t>Habilitar los canales, escenarios, mecanismos y medios presenciales y electrónicos definidos en el Plan de Participación Ciudadana para consultar, discutir y retroalimentar con los ciudadanos usuarios y/o grupos de interés, sus recomendaciones u objeciones en el  desarrollo de la actividad que la Entidad adelanta en el marco de su gestión. (aplicación de encuestas)</t>
  </si>
  <si>
    <t>05-DG-1</t>
  </si>
  <si>
    <t>Elaborar el protocolo de comunicaciones internas y externas</t>
  </si>
  <si>
    <t>Protocolo de comunicaciones internas y externas aprobado y publicado</t>
  </si>
  <si>
    <t>05-DG-2</t>
  </si>
  <si>
    <t>Realizar campañas para fortalecer la apropiación de protocolos de comunicación.</t>
  </si>
  <si>
    <r>
      <rPr>
        <b/>
        <sz val="12"/>
        <rFont val="Verdana"/>
        <family val="2"/>
      </rPr>
      <t>Jennyfer Molina</t>
    </r>
    <r>
      <rPr>
        <sz val="12"/>
        <rFont val="Verdana"/>
        <family val="2"/>
      </rPr>
      <t xml:space="preserve"> / Bibiana Rojas</t>
    </r>
  </si>
  <si>
    <t>Soporte de las campañas realizadas (3)</t>
  </si>
  <si>
    <t>06-DG-1</t>
  </si>
  <si>
    <t>Actualizar el plan estratégico de comunicaciones</t>
  </si>
  <si>
    <t>Plan estratégico de comunicaciones aprobado y socializado</t>
  </si>
  <si>
    <t>06-DG-2</t>
  </si>
  <si>
    <t>Implementar plan estratégico de comunicaciones- PEC</t>
  </si>
  <si>
    <t>Informes de seguimiento y evaluación del PEC</t>
  </si>
  <si>
    <t>06-DG-3</t>
  </si>
  <si>
    <t>Actualizar el plan de participación ciudadana-PPC</t>
  </si>
  <si>
    <t>Plan  de participación ciudadana aprobado y socializado</t>
  </si>
  <si>
    <t>06-DG-4</t>
  </si>
  <si>
    <t>Implementar plan de participación ciudadana</t>
  </si>
  <si>
    <t>Informes de seguimiento y evaluación del PPC</t>
  </si>
  <si>
    <t>06-DG-5</t>
  </si>
  <si>
    <t>Actualizar el manual de identidad visual</t>
  </si>
  <si>
    <r>
      <rPr>
        <b/>
        <sz val="12"/>
        <rFont val="Verdana"/>
        <family val="2"/>
      </rPr>
      <t>Laura Orjuela</t>
    </r>
    <r>
      <rPr>
        <sz val="12"/>
        <rFont val="Verdana"/>
        <family val="2"/>
      </rPr>
      <t xml:space="preserve"> / Contratista</t>
    </r>
  </si>
  <si>
    <t>Manual de identidad visual aprobado y socializado</t>
  </si>
  <si>
    <t>Plan Acción Institucional-PA250-003</t>
  </si>
  <si>
    <t>Plan Institucional relacionado
(Decreto 612 de 2018 y Manual Operativo MIPG 2020 y otros requisitos legales</t>
  </si>
  <si>
    <t>Fuente / Origen</t>
  </si>
  <si>
    <t xml:space="preserve">Subdirector General </t>
  </si>
  <si>
    <t xml:space="preserve">Programa de Transparencia y Ética publica </t>
  </si>
  <si>
    <t xml:space="preserve">Transparencia y Acceso a  la información pública y lucha contra la corrupción </t>
  </si>
  <si>
    <t>Impulsar el cumplimiento del 85% de  las actividades del Programa de Transparencia y Ética Pública que permitan fortalecer la legitimidad de la Entidad a través de la promoción, prevención, articulación y seguimiento.</t>
  </si>
  <si>
    <t>01-SG</t>
  </si>
  <si>
    <t>Impulsar el cumplimiento de  las actividades del Programa de Transparencia y Ética Pública que permitan fortalecer la legitimidad de la Entidad a través de la promoción, prevención, articulación y seguimiento.</t>
  </si>
  <si>
    <t>1- Documento con recomendaciones 
2- Planillas de acompañamiento
3- Correo con las recomendaciones a las dependencias que no cumplan las actividades programadas.</t>
  </si>
  <si>
    <t>Articular decisiones en el marco del Comité Institucional de Gestión y Desempeño</t>
  </si>
  <si>
    <t>02-SG</t>
  </si>
  <si>
    <t>Implementar buenas prácticas para la eficiencia del Comité Institucional de Gestión y Desempeño</t>
  </si>
  <si>
    <t>1- Soporte de capacitación
2- Soporte de mecanismos implementados</t>
  </si>
  <si>
    <t>Verificar el 80%  del  avance en los planes operativos  del PAI 2025.</t>
  </si>
  <si>
    <t>03-SG</t>
  </si>
  <si>
    <t>Analizar avances, desarrollos, dificultades y oportunidades de mejora para alcanzar los objetivos formulados en el PAI.</t>
  </si>
  <si>
    <t>1- Informes presentados al Director General y recomendaciones a los Jefes y Coordinadores de Grupo donde se evidencie la verificación realizada.</t>
  </si>
  <si>
    <t>Acompañar al 100% al seguimiento para el cumplimiento de los planes de trabajo de las diferentes políticas de MIPG programadas con el MDN.</t>
  </si>
  <si>
    <t>04-SG</t>
  </si>
  <si>
    <t>Programar y realizar el acompañamiento en Coordinación con la OAP al seguimiento de los planes de trabajo de implementación de las políticas de MIPG establecidas con el MDN.</t>
  </si>
  <si>
    <t>1- Planillas de acompañamiento
2- Correo con las recomendaciones a las dependencias que no cumplan las actividades programadas.</t>
  </si>
  <si>
    <t>Consecución de espacios físicos para los despachos judiciales de la IV Fase.</t>
  </si>
  <si>
    <t>05-SG</t>
  </si>
  <si>
    <t>Gestionar espacios para la adecuación de las instalaciones de acuerdo al Mapa Judicial para la IV Fase del SPOA.</t>
  </si>
  <si>
    <t>1- Informe presentado al Director General con recomendaciones para adecuaciones, logística para el funcionamiento de la IV Fase del SPOA y socializado a las dependencias involucradas.</t>
  </si>
  <si>
    <t>Plan Operativo-PA250-003</t>
  </si>
  <si>
    <t xml:space="preserve">Objetivo Estratégico
Institucional </t>
  </si>
  <si>
    <t xml:space="preserve">Ponderación de las acciones </t>
  </si>
  <si>
    <t>01-SG-1</t>
  </si>
  <si>
    <t>Identificar acciones a incorporar en el PTEP que contribuyan a la legitimidad en al administración de justicia.</t>
  </si>
  <si>
    <t xml:space="preserve">1- Documento con recomendaciones </t>
  </si>
  <si>
    <t>01-SG-2</t>
  </si>
  <si>
    <t>Acompañar el monitoreo del programa de Transparencia y Ética pública liderado por la OAP</t>
  </si>
  <si>
    <t>02-SG-1</t>
  </si>
  <si>
    <t>Capacitar a los miembros del comité en el uso eficiente del tiempo.</t>
  </si>
  <si>
    <t>1- Soporte de capacitación</t>
  </si>
  <si>
    <t>02-SG-2</t>
  </si>
  <si>
    <t>Implementar mecanismos para administrar de forma optima el tiempo durante los comités</t>
  </si>
  <si>
    <t>1- Soporte de mecanismos implementados</t>
  </si>
  <si>
    <t>03-SG-1</t>
  </si>
  <si>
    <t>Realizar verificación de cumplimiento a los planes operativos del PAI 2025 a través del aplicativo DARUMA.</t>
  </si>
  <si>
    <t>04-SG-1</t>
  </si>
  <si>
    <t>Realizar verificación de cumplimiento a los planes de MIPG a través del aplicativo DARUMA en coordinación con la OAP.</t>
  </si>
  <si>
    <t>05-SG-1</t>
  </si>
  <si>
    <t>Realizar visitas para gestionar espacios en los cantones militares con los responsables de la administración de los bienes inmuebles.</t>
  </si>
  <si>
    <t>05-SG-2</t>
  </si>
  <si>
    <t>Generar informe con condiciones y especificaciones de los espacios disponibles y las recomendaciones respectivas.</t>
  </si>
  <si>
    <t>Plan Acción Institucional-PA250-006</t>
  </si>
  <si>
    <t xml:space="preserve">Concientizar a los Fiscales Delegados. </t>
  </si>
  <si>
    <t>01-FGPMP</t>
  </si>
  <si>
    <t>Establecer campañas de justicia con dignidad que implica: celeridad, integridad y confiabilidad en la investigación, decisiones oportunas, respeto al debido proceso y a la dignidad humana.</t>
  </si>
  <si>
    <t xml:space="preserve">1- Informe de Actividades </t>
  </si>
  <si>
    <t>Evitar la acumulación de procesos en el SPOA .</t>
  </si>
  <si>
    <t>Prevenir la prescripción de la acción penal en las diferentes actuaciones</t>
  </si>
  <si>
    <t>02-FGPMP</t>
  </si>
  <si>
    <t>Realizar diagnóstico de la carga activa de los fiscales delegados e identificar las necesidades de talento humano y medios</t>
  </si>
  <si>
    <t xml:space="preserve">1- Propuesta presentada del diagnóstico de necesidades </t>
  </si>
  <si>
    <t>Propuesta para implementar Unidades Especializadas de Fiscales y Policia Judicial para las operaciones militares y procedimientos policiales.</t>
  </si>
  <si>
    <t>03-FGPMP</t>
  </si>
  <si>
    <t xml:space="preserve">Destacar Fiscales para las operaciones militares y procedimientos policiales y conocer de las conductas punibles que se susciten. </t>
  </si>
  <si>
    <t>1-  Propuesta presentada para implementar Unidades Especializadas de Fiscales y Policia Judicial</t>
  </si>
  <si>
    <t>Promover la legitimidad del actuar militar y policial.</t>
  </si>
  <si>
    <t xml:space="preserve">Implementar herramienta que permita identificar los factores que influyen en la comisión de delitos más recurrentes en la jurisdicción. </t>
  </si>
  <si>
    <t>04-FGPMP</t>
  </si>
  <si>
    <t xml:space="preserve">Establecer una herramienta estratégica dedicada a realizar seguimiento, procesar y analizar información de los factores que inciden en la comisión de conductas punibles para ser presentadas a los Comandantes de las Unidades Militares y Policiales en aras de la toma de decisiones </t>
  </si>
  <si>
    <t>1-Expedir acto administrativo o tipo documental que establezca la herramienta.
2- Informe Ejecutivo</t>
  </si>
  <si>
    <t xml:space="preserve">Propuesta para disponer de Centros de Atención para facilitar el acceso a la Justicia Especializada. </t>
  </si>
  <si>
    <t>05-FGPMP</t>
  </si>
  <si>
    <t>Impulsar la creación e implementación de los Centros de Atención de la Fiscalía Militar y Policial a nivel nacional.</t>
  </si>
  <si>
    <t>1- Oficio remisorio</t>
  </si>
  <si>
    <t>Promocionar a nivel nacional el Estado de arte actual de la JPMP y la coexistencia de 2 Sistemas penales.</t>
  </si>
  <si>
    <t>Capacitar a los miembros de la Fuerza Pública y a la sociedad en general.</t>
  </si>
  <si>
    <t>06-FGPMP</t>
  </si>
  <si>
    <t>Brindar capacitaciones a los miembros de la Fuerza Pública y a la sociedad sobre la estructura, funcionamiento y competencia de la Justicia Penal Militar y Policial.</t>
  </si>
  <si>
    <t>1- Plan de Capacitaciones
2- Informe cuatrimestral</t>
  </si>
  <si>
    <t>Fortalecer el modelo de operación por procesos de la Entidad.</t>
  </si>
  <si>
    <t>Documentar lecciones aprendidas y  buenas prácticas.</t>
  </si>
  <si>
    <t>07-FGPMP</t>
  </si>
  <si>
    <t>Identificar y documentar buenas prácticas y lecciones aprendidas.</t>
  </si>
  <si>
    <t>Iniciativa Dirección General - MIPG</t>
  </si>
  <si>
    <t>1- Documentar y socializar  Lecciones aprendidas y buenas prácticas</t>
  </si>
  <si>
    <t>Gestión de la información estadística</t>
  </si>
  <si>
    <t>Implementar los indicadores establecidos para el seguimiento al rendimiento estadístico.</t>
  </si>
  <si>
    <t>08-FGPMP</t>
  </si>
  <si>
    <t>Diseñar los indicadores de gestión de las Fiscalías Delegadas</t>
  </si>
  <si>
    <t>1- Indicadores de gestión</t>
  </si>
  <si>
    <t xml:space="preserve">Fortalecer la planeación institucional y el seguimiento mediante el uso de soluciones tecnológicas. </t>
  </si>
  <si>
    <t xml:space="preserve">Contar con una herramienta tecnológica para medir la gestión de las Fiscalías Delegadas </t>
  </si>
  <si>
    <t>9-FGPMP</t>
  </si>
  <si>
    <t>Formular la necesidad de incorporar en el Sistema de Información Misional la medición de la gestión.</t>
  </si>
  <si>
    <t>1- Informe de necesidad de indicadores a incorporar en el SIM.</t>
  </si>
  <si>
    <t>Plan Operativo-PA250-006</t>
  </si>
  <si>
    <t xml:space="preserve">Ponderación de la Acción </t>
  </si>
  <si>
    <t>01-FGPMP-1</t>
  </si>
  <si>
    <t>Realizar campañas sobre aspectos de justicia con dignidad.</t>
  </si>
  <si>
    <t xml:space="preserve">Fiscal General Penal Militar y Policial </t>
  </si>
  <si>
    <t xml:space="preserve">Evitar la acumulación de procesos en el SPOA </t>
  </si>
  <si>
    <t>02-FGPMP-1</t>
  </si>
  <si>
    <t>Elaborar y presentar propuesta a la Dirección General</t>
  </si>
  <si>
    <t>1- Propuesta presentada del diagnóstico de necesidades</t>
  </si>
  <si>
    <t>03-FGPMP-1</t>
  </si>
  <si>
    <t xml:space="preserve">Destacar Fiscales para acompañar las operaciones militares y procedimientos policiales y conocer de las conductas punibles que se susciten. </t>
  </si>
  <si>
    <t>1- Propuesta presentada</t>
  </si>
  <si>
    <t>04-FGPMP-1</t>
  </si>
  <si>
    <t xml:space="preserve">Establecer una herramienta estratégica dedicada a realizar seguimiento, procesar y analizar información de los factores que inciden en la comisión de condutas punibles para ser presentadas a los Comandantes de las Unidades Militares y Policiales en aras de la toma de decisiones </t>
  </si>
  <si>
    <t>Establecer la herramienta</t>
  </si>
  <si>
    <t>1-Expedir acto administrativo o tipo documental que establezca la herramienta.</t>
  </si>
  <si>
    <t>Presentación del producto.</t>
  </si>
  <si>
    <t>1-Informe Ejecutivo</t>
  </si>
  <si>
    <t>06-FGPMP-1</t>
  </si>
  <si>
    <t>Reiterar propuesta a la Dirección General</t>
  </si>
  <si>
    <t xml:space="preserve">Establecer un cronograma de capacitaciones al interior de la Fiscalía Penal Militar y Policial. </t>
  </si>
  <si>
    <t>1- Plan de Capacitaciones</t>
  </si>
  <si>
    <t>Ejecución y seguimiento al cronograma de capacitaciones</t>
  </si>
  <si>
    <t>2- Informe cuatrimestral</t>
  </si>
  <si>
    <t>Documentar  y socializar  lecciones aprendidas y  buenas prácticas de la dependencia.</t>
  </si>
  <si>
    <t xml:space="preserve">1- Documentar y socializar  Lecciones aprendidas y buenas prácticas
</t>
  </si>
  <si>
    <t>Mesas de trabajo institucional para la estandarización de los indicadores de gestión</t>
  </si>
  <si>
    <t>Mesa de trabajo con OTIC</t>
  </si>
  <si>
    <t>Plan Acción Institucional-PA250-004</t>
  </si>
  <si>
    <t>Plan Institucional relacionado
(Decreto 612 de 2018 y Manual Operativo MIPG 2020)</t>
  </si>
  <si>
    <t>Puesta en funcionamiento del programa tecnológico para la búsqueda y consulta de las decisiones proferidas por el Tribunal Superior Militar y Policial.</t>
  </si>
  <si>
    <t>01-TSMP</t>
  </si>
  <si>
    <t>Poner en funcionamiento el sistema de búsqueda de jurisprudencia para fortalecer la relatoría.</t>
  </si>
  <si>
    <t>1- Página web del TSPM actualizada
2- Sección en Página web del TSPM implementada
3- Indicador y encuesta de percepción del servicio de la relatoría.
4- Soportes de implementación de estrategia  para socializar acceso de la jurisprudencia de la relatoría en los dos sistemas procesales.</t>
  </si>
  <si>
    <t>Consolidar la operatividad de la Intranet para la relatoría del Tribunal Superior Militar y Policial.</t>
  </si>
  <si>
    <t>02-TSMP</t>
  </si>
  <si>
    <t>Poner en funcionamiento la intranet institucional para disponer del  sistema de búsqueda de jurisprudencia a nivel interno.</t>
  </si>
  <si>
    <t>Sección en la Intranet del TSPM implementada.</t>
  </si>
  <si>
    <t>Consolidar la operatividad del Sistema de Información Misional para que funcione de manera adecuada el expediente digital.</t>
  </si>
  <si>
    <t>03-TSMP</t>
  </si>
  <si>
    <t>Realizar mesa de trabajo con la Oficina de Tecnologías de la Información  y las Comunicaciones,Coordinador del Centro de Servicios Judiciales, representación de primera instancia y Secretaría del Tribunal para optimizar la operatividad del Sistema de Información Misional.</t>
  </si>
  <si>
    <t>1- Documento con necesidades priorizadas.
2- Actas de seguimiento.</t>
  </si>
  <si>
    <t>Mejora Normativa</t>
  </si>
  <si>
    <t>Reducir errores en el cargue de información  del expediente digital en los que incurren los funcionarios de primera y segunda instancia.</t>
  </si>
  <si>
    <t>04-TSMP</t>
  </si>
  <si>
    <t>Establecer pautas normativas de la estructura del expediente judicial, con el fin de desatar los recursos ordinarios con la información necesaria para la resolución del asunto.</t>
  </si>
  <si>
    <t>1- Soportes de mesas de trabajo realizadas.
2- Circular aprobada.
3- Soporte de difusión de la circular</t>
  </si>
  <si>
    <t>Documentar 2 lecciones aprendidas y 2 buenas prácticas, con el objetivo de evitar reprocesos y optimizar los procedimientos que se llevan a cabo en el Tribunal Superior Militar y Policial..</t>
  </si>
  <si>
    <t>05-TSMP</t>
  </si>
  <si>
    <t>Identificar y documentar buenas prácticas y lecciones aprendidas del Tribunal Superior Militar y Policial.</t>
  </si>
  <si>
    <t xml:space="preserve">1- (2) documentos de  Lecciones aprendidas
2- (2) documentos de Buenas prácticas
3- Soportes de socialización de lecciones aprendidas y buenas prácticas del TSMP. </t>
  </si>
  <si>
    <t>Plan Operativo-PA250-004</t>
  </si>
  <si>
    <t>Ponderación de la acción</t>
  </si>
  <si>
    <t>01-TSMP-1</t>
  </si>
  <si>
    <t>Diseñar espacio en la página web del Tribunal Superior Militar y Policial para la organización de la Jurisprudencia de la relatoría en los dos sistemas procesales de manera independiente.</t>
  </si>
  <si>
    <t>Jefe OTIC / Relatora  TSPM</t>
  </si>
  <si>
    <t>Página web del TSPM actualizada</t>
  </si>
  <si>
    <t>01-TSMP-2</t>
  </si>
  <si>
    <t>Implementar contador de visitas en la página Web del Tribunal Superior Militar y Policial.</t>
  </si>
  <si>
    <t>01-TSMP-3</t>
  </si>
  <si>
    <t>Cargar información jurisprudencia del SPOA.</t>
  </si>
  <si>
    <t>Relatora TSPM</t>
  </si>
  <si>
    <t>Sección en Página web del TSPM implementada</t>
  </si>
  <si>
    <t>01-TSMP-4</t>
  </si>
  <si>
    <t>Diseñar indicador para medir la percepción del servicio de la relatoría.</t>
  </si>
  <si>
    <t>Indicador y encuesta de percepción del servicio de la relatoría</t>
  </si>
  <si>
    <t>01-TSMP-5</t>
  </si>
  <si>
    <t>Diseñar estrategia para socializar acceso de la Jurisprudencia de la relatoría en los dos sistemas procesales.</t>
  </si>
  <si>
    <t>Soportes de implementación de estrategia  para socializar acceso de la jurisprudencia de la relatoría en los dos sistemas procesales.</t>
  </si>
  <si>
    <t>02-TSMP-1</t>
  </si>
  <si>
    <t>Implementar la intranet para consulta y acceso de la jurisprudencia de la relatoría.</t>
  </si>
  <si>
    <t>Jefe OTIC / Relatora  TSPM / Grupo de Comunicaciones</t>
  </si>
  <si>
    <t>03-TSMP-1</t>
  </si>
  <si>
    <t>Identificar y priorizar las necesidades de adecuación del Sistema de Información Misional.</t>
  </si>
  <si>
    <t>Presidente del TSPM - Jefe OTIC - Secretaría del TSPM</t>
  </si>
  <si>
    <t>Documento con necesidades priorizadas</t>
  </si>
  <si>
    <t>03-TSMP-2</t>
  </si>
  <si>
    <t>Asistir a comités de seguimiento de la ejecución del plan de consolidación del Sistema de Información misional.</t>
  </si>
  <si>
    <t>Actas de seguimiento</t>
  </si>
  <si>
    <t>04-TSMP-1</t>
  </si>
  <si>
    <t>Realizar mesa de trabajo con la Secretaría del Tribunal, Centro de Servicios Judiciales, representación de la Secretaría de despachos en primera instancia y Auxiliares Judiciales.</t>
  </si>
  <si>
    <t>Presidente del TSPM  - Secretaría del TSPM</t>
  </si>
  <si>
    <t>Soportes de mesas de trabajo realizadas</t>
  </si>
  <si>
    <t>04-TSMP-2</t>
  </si>
  <si>
    <t>Diseñar circular de pautas normativas.</t>
  </si>
  <si>
    <t>Circular aprobada.</t>
  </si>
  <si>
    <t>04-TSMP-3</t>
  </si>
  <si>
    <t>Difundir la circular de pautas normativas a los funcionarios judiciales</t>
  </si>
  <si>
    <t>Soporte de difusión de la circular</t>
  </si>
  <si>
    <t>Documentar 2 lecciones aprendidas y 2 buenas prácticas, con el objetivo de evitar reprocesos y optimizar los procedimientos que se llevan a cabo en el Tribunal Superior Militar y Policial.</t>
  </si>
  <si>
    <t>05-TSMP-1</t>
  </si>
  <si>
    <t>Documentar  y socializar  2  lecciones aprendidas y  2 buenas prácticas de la dependencia.</t>
  </si>
  <si>
    <t>Relatora del TSPM  - Secretaría del TSPM</t>
  </si>
  <si>
    <t xml:space="preserve"> </t>
  </si>
  <si>
    <t>Plan Acción Institucional-PA250-005</t>
  </si>
  <si>
    <t>NIA</t>
  </si>
  <si>
    <t>Fortalecer el conocimiento de las fuerzas acerca del funcionamiento del SPOA</t>
  </si>
  <si>
    <t>01-MTM</t>
  </si>
  <si>
    <t>Diseñar una estrategia de comunicación que permita difundir el conocimiento del SPOA a todos los integrantes de las distintas fuerzas .</t>
  </si>
  <si>
    <t>1- Documento de la estrategia
2-Soportes del desarrollo de la estrategia</t>
  </si>
  <si>
    <t>Presentar propuesta de proyecto para desarrollar la defensoría técnica militar</t>
  </si>
  <si>
    <t>02-MTM</t>
  </si>
  <si>
    <t>Formular, elaborar y presentar una propuesta de proyecto de Defensoría Técnica Militar ante el Ministerio de Defensa Nacional.</t>
  </si>
  <si>
    <t>2- Proyecto de Defensoría Técnica Militar actualizado y presentado ante el Ministerio de Defensa Nacional presentado.</t>
  </si>
  <si>
    <t>Mejorar la agilidad, efectividad y legalidad en los trámites de detención y prisión domiciliaria tanto en la medida de aseguramiento, como en la ejecución de penas.</t>
  </si>
  <si>
    <t>03-MTM</t>
  </si>
  <si>
    <t>Implementar acciones para la detención y prisión domiciliaria concedida por la Justicia Penal Militar y Policial – Ley 1407 de 2010 que regula la prisión domiciliaria aplicable a todos los despachos judiciales y garantizar su exigibilidad, asegurando que se cumpla de manera uniforme en todos los casos pertinentes.</t>
  </si>
  <si>
    <t xml:space="preserve">
1-  Soporte de socialización y capacitación del Procedimiento para la prisión domiciliaria concedida por la Justicia Penal Militar y Policial – Ley 1407 de 2010 que regula la prisión domiciliaria.
2- 1- Cartilla de estandarización  de criterios de detención y prisión domiciliaria y soportes de socialización.
3- Procedimiento actualizado para la prisión domiciliaria concedida por la Justicia Penal Militar y Policial – Ley 1407 de 2010.
</t>
  </si>
  <si>
    <t>Mejorar la calidad y oportunidad de las actuaciones judiciales.</t>
  </si>
  <si>
    <t>04-MTM</t>
  </si>
  <si>
    <t>Implementar y consolidar un conjunto de buenas prácticas, con el objetivo de mejorar la eficiencia, la calidad y la transparencia en todos los procesos.</t>
  </si>
  <si>
    <t xml:space="preserve">1- Resolución  de creación de la mesa técnica misional y definición de su funcionamiento actualizada.
2-Documentos estandarizados y socializados (2).
3- Circular de estandarización de formatos para audiencias establecidos y aprobados en el sistema de gestión de la JPMP socializada.
4- Soportes de cápsulas socializadas de lecciones aprendidas y  buenas prácticas.
5- Resolución de adopción de barras de jueces
6- Actas de reuniones. </t>
  </si>
  <si>
    <t>Mejorar la calidad y oportunidad en el funcionamiento del Centro de Servicios Judiciales.</t>
  </si>
  <si>
    <t>05-MTM</t>
  </si>
  <si>
    <t>Fortalecer y consolidar el funcionamiento del Centro de Servicios Judiciales</t>
  </si>
  <si>
    <t>1- Resolución de creación del Centro de Servicios Judiciales actualizada.
2- Soporte de implementación de Sistema de control de tiempos de privación de la libertad de los miembros de la fuerza pública sometidos al régimen de la JPMP.
3- Indicadores implementados.
4-Soportes de difusión realizada.</t>
  </si>
  <si>
    <t>Plan Operativo-PA250-005</t>
  </si>
  <si>
    <t>01-MTM-1</t>
  </si>
  <si>
    <t>Diseñar estrategia para difundir el conocimiento del SPOA ante las fuerzas.</t>
  </si>
  <si>
    <r>
      <rPr>
        <b/>
        <sz val="12"/>
        <color theme="1"/>
        <rFont val="Verdana"/>
        <family val="2"/>
      </rPr>
      <t>Dirección General - Grupo de Comunicaciones</t>
    </r>
    <r>
      <rPr>
        <sz val="12"/>
        <color theme="1"/>
        <rFont val="Verdana"/>
        <family val="2"/>
      </rPr>
      <t xml:space="preserve"> en coordinación con Mesa Técnica Misional</t>
    </r>
  </si>
  <si>
    <t>1- Documento de la estrategia</t>
  </si>
  <si>
    <t>01-MTM-2</t>
  </si>
  <si>
    <t>Desarrollar actividades que permitan la difusión de la estrategia</t>
  </si>
  <si>
    <t>Dirección General - Grupo de Comunicaciones en coordinación con Mesa Técnica Misional</t>
  </si>
  <si>
    <t>1- Soportes del desarrollo de la estrategia</t>
  </si>
  <si>
    <t>Presentar proyecto para desarrollar la defensoría técnica militar</t>
  </si>
  <si>
    <t>02-MTM-1</t>
  </si>
  <si>
    <t>Formular, elaborar y presentar proyecto de Defensoría Técnica Militar ante el Ministerio de Defensa Nacional.</t>
  </si>
  <si>
    <t>Realizar actualización al proyecto de Defensoría Técnica Militar</t>
  </si>
  <si>
    <t>Mesa técnica Misional (James Alfredo Guzman Rodríguez - Jefe OAJ - Alejandro Beltran)</t>
  </si>
  <si>
    <t>1- Proyecto de Defensoría Técnica Militar actualizado.</t>
  </si>
  <si>
    <t>Presentar proyecto de Defensoría Técnica Militar ante el Ministerio de Defensa Nacional.</t>
  </si>
  <si>
    <t>2- Proyecto de Defensoría Técnica Militar presentado ante el Ministerio de Defensa Nacional presentado.</t>
  </si>
  <si>
    <t>03-MTM-1</t>
  </si>
  <si>
    <t>Socializar y capacitar en el Procedimiento para la prisión domiciliaria concedida por la Justicia Penal Militar y Policial - Ley 1407 de 2010.</t>
  </si>
  <si>
    <t>Mesa Técnica Misional(Coronel Piedad Gómez / Emilce Peña)</t>
  </si>
  <si>
    <t>1-  Soporte de socialización y capacitación del Procedimiento para la prisión domiciliaria concedida por la Justicia Penal Militar y Policial – Ley 1407 de 2010 que regula la prisión domiciliaria.</t>
  </si>
  <si>
    <t>03-MTM-2</t>
  </si>
  <si>
    <t>Diseñar cartilla para estandarizar criterios de detención y prisión domiciliaria.</t>
  </si>
  <si>
    <t>Mesa Técnica Misional(Coronel Piedad Gómez / Emilce Peña/ Dra Dolly Hernandez García)</t>
  </si>
  <si>
    <t>1- Cartilla de estandarización  de criterios de detención y prisión domiciliaria y soportes de socialización.</t>
  </si>
  <si>
    <t>03-MTM-3</t>
  </si>
  <si>
    <t>Actualizar Procedimiento para la prisión domiciliaria concedida por la Justicia Penal Militar y Policial – Ley 1407 de 2010, incluyendo los Jueces de Control de Garantías</t>
  </si>
  <si>
    <t>Mesa Técnica Misional (Coronel Piedad Gómez / Emilce Peña/ Dra Dolly Hernandez García)</t>
  </si>
  <si>
    <t>1- Procedimiento actualizado para la prisión domiciliaria concedida por la Justicia Penal Militar y Policial – Ley 1407 de 2010</t>
  </si>
  <si>
    <t>04-MTM-1</t>
  </si>
  <si>
    <t>Implementar y consolidar un conjunto de buenas prácticas en la organización, con el objetivo de mejorar la eficiencia, la calidad y la transparencia en todos los procesos.</t>
  </si>
  <si>
    <t>Actualizar resolución de creación de la mesa técnica misional y definición de su funcionamiento.</t>
  </si>
  <si>
    <t>Mesa Técnica Misional (MY César Agosto Sarache - Sp Julio Chavarro)</t>
  </si>
  <si>
    <t xml:space="preserve">1- Resolución actualizada </t>
  </si>
  <si>
    <t>04-MTM-2</t>
  </si>
  <si>
    <t>Modificar la resolución por el cual se adopta el  Protocolo de Audiencias en la Jurisdicción, incluyendo las directrices para uso de las salas de audiencias y las pautas de funcionamiento para las audiencias virtuales Microsoft -Teams</t>
  </si>
  <si>
    <t>Mesa Técnica Misional (MY César Agusto Sarache / Jefe de la OAJ - Alejandro Beltrán)</t>
  </si>
  <si>
    <t>1- Documentos estandarizados y socializados (2)</t>
  </si>
  <si>
    <t>04-MTM-3</t>
  </si>
  <si>
    <t>Emitir lineamientos para el procedimiento para el trámite de colisiones de competencias jurisdiccional.</t>
  </si>
  <si>
    <t>04-MTM-4</t>
  </si>
  <si>
    <t>Establecer circular de estandarización de formatos para audiencias establecidos y aprobados en el sistema de gestión de la JPMP.</t>
  </si>
  <si>
    <t>Mesa Técnica Misional (MY César Agusto Sarache - Sp Julio Chavarro)</t>
  </si>
  <si>
    <t>1- Circular de estandarización de formatos para audiencias establecidos y aprobados en el sistema de gestión de la JPMP socializada.</t>
  </si>
  <si>
    <t>04-MTM-5</t>
  </si>
  <si>
    <t>Implementar cápsulas para socializar actualizaciones de buenas prácticas y lecciones aprendidas.</t>
  </si>
  <si>
    <t>Mesa Técnica Misional (Dra Dolly Hernandez García / Coordinador del Grupo de Comunicaciones)</t>
  </si>
  <si>
    <t>1- Soportes de cápsulas socializadas de lecciones aprendidas y  buenas prácticas.</t>
  </si>
  <si>
    <t>04-MTM-6</t>
  </si>
  <si>
    <t>Estructurar proyecto de resolución de adopción de barras de jueces Penales Militares y Policiales de conocimiento y de conocimiento especializado, Barra de jueces Penales Militares y Policiales de control de garantías y Barra de Jueces Penales Militares y Policiales de Ejecución de Penas y Medidas de seguridad y Barra de Ley 522/1999.</t>
  </si>
  <si>
    <t>Escuela de la JPMP /Mesa Técnica Misional(MY César Agusto Sarache -Coronel Albert Correa / Coronel Piedad Gómez/ Sp Julio Chavarro / Olga Barriga/ Sv Yeimy Saldaña)</t>
  </si>
  <si>
    <t xml:space="preserve">1- Resolución de adopción de barras de jueces </t>
  </si>
  <si>
    <t>04-MTM-7</t>
  </si>
  <si>
    <t>Implementar Barras de Jueces Penales Militares y Policiales de conocimiento y de conocimiento especializado, Barra de jueces Penales Militares y Policiales de control de garantías y Barra de Jueces Penales Militares y Policiales de Ejecución de Penas y Medidas de seguridad y Barra de Ley 522/1999.</t>
  </si>
  <si>
    <t xml:space="preserve">
1- Actas de reuniones</t>
  </si>
  <si>
    <t>05-MTM-1</t>
  </si>
  <si>
    <t>Modificar la resolución de creación del Centro de Servicios Judiciales para actualizar las funciones y competencias.</t>
  </si>
  <si>
    <t>1. Resolución de creación del Centro de Servicios Judiciales actualizada.</t>
  </si>
  <si>
    <t>Crear e implementar sistema que permita controlar el tiempo real de privación de la libertad de los miembros de la fuerza pública sometidos al régimen de la JPMP.</t>
  </si>
  <si>
    <t>Mesa Técnica Misional (MY César Augusto Sarache / Coronel Piedad Gómez /Jefe de la OTIC - Henrry Vargas)</t>
  </si>
  <si>
    <t xml:space="preserve">1. Soporte de implementación de Sistema de control de tiempos de privación de la libertad de los miembros de la fuerza pública sometidos al régimen de la JPMP </t>
  </si>
  <si>
    <t>Diseñar e implementar indicadores que midan la gestión del Centro de Servicios Judiciales</t>
  </si>
  <si>
    <t>Mesa Técnica Misional (MY César Augusto Sarache - Jefe OAP - Sandra Medina)</t>
  </si>
  <si>
    <t>1. Indicadores implementados</t>
  </si>
  <si>
    <t>Realizar la difusión, tanto interna como externa, de las funciones y competencias del Centro de Servicios Judiciales</t>
  </si>
  <si>
    <t>Mesa Técnica Misional (MY César Augusto Sarache - Coordinador Grupo de Comunicaciones )</t>
  </si>
  <si>
    <t>1. Soportes de difusión realizada</t>
  </si>
  <si>
    <t>Plan Acción Institucional-PA250-007</t>
  </si>
  <si>
    <t xml:space="preserve">Programa De Transparencia y Ética </t>
  </si>
  <si>
    <t>Socializar con el 90% de los funcionarios de la Justicia Penal Militar y Policial,  las medidas de prevención y de apropiación del régimen disciplinario vigente</t>
  </si>
  <si>
    <t>01- CD</t>
  </si>
  <si>
    <t xml:space="preserve">Implementar estrategias institucionales para promover y difundir conductas responsables, éticas y transparentes en el cumplimiento del deber. </t>
  </si>
  <si>
    <t>Iniciativa 
PEI 2025 
Políticas Nacionales</t>
  </si>
  <si>
    <t>1- Tips Disciplinarios (Un tip mensual)</t>
  </si>
  <si>
    <t>Socializar con el 90% de los funcionarios de la Justicia Penal Militar y Policial, las estrategias institucionales para promover la lucha contra la corrupción y conductas éticas y transparentes en el cumplimiento de su deber</t>
  </si>
  <si>
    <t>02- CD</t>
  </si>
  <si>
    <t>Implementar estrategias institucionales para promover y difundir boletines informativos orientados a la lucha contra la corrupción y la promoción de un servicio público transparente, idóneo y eficaz de la entidad, de conformidad con el Códigos de Ética de la Entidad y el Código General Disciplinario.</t>
  </si>
  <si>
    <t>1- 3 Piezas comunicativas (una pieza cada trimestral)</t>
  </si>
  <si>
    <t xml:space="preserve"> Manual Operativo MIPG</t>
  </si>
  <si>
    <t xml:space="preserve">Mantener actualizados los documentos relacionados en el procedimiento. </t>
  </si>
  <si>
    <t>03- CD</t>
  </si>
  <si>
    <t>Actualizar la documentación del proceso de Control Disciplinario.</t>
  </si>
  <si>
    <t xml:space="preserve">1-Procedimiento de Instrucción
2- Formatos actualizados
</t>
  </si>
  <si>
    <t>Gestión del Conocimiento, Investigación académica e Innovación</t>
  </si>
  <si>
    <t>Fortalecer el aprendizaje organizacional, a través de preservación la memoria institucional, por medio de la identificación de buenas prácticas y lecciones aprendidas</t>
  </si>
  <si>
    <t>04- CD</t>
  </si>
  <si>
    <t>Documentar y Socializar 2 lecciones aprendidas  generadas por el Grupo de Control Disciplinario</t>
  </si>
  <si>
    <t xml:space="preserve">1- Formato diligenciado de lecciones aprendidas                       </t>
  </si>
  <si>
    <t>Plan Operativo-PA250-007</t>
  </si>
  <si>
    <t>01- CD-01</t>
  </si>
  <si>
    <t>Socializar a través del correo de Grupo de Comunicaciones de la Entidad, campañas de prevención disciplinaria y de apropiación del régimen disciplinario vigente.</t>
  </si>
  <si>
    <t>Martha Leyva</t>
  </si>
  <si>
    <t>02- CD-02</t>
  </si>
  <si>
    <t>Elaborar y socializar  3 piezas gráficas orientadas a la lucha contra la corrupción y la promoción de un servicio público transparente, idóneo y eficaz de la entidad, de conformidad con el Código de Ética de la Entidad y el Código General Disciplinario</t>
  </si>
  <si>
    <t>1- 3 Piezas comunicativas (una pieza cada trimestre)</t>
  </si>
  <si>
    <t>03- CD-03</t>
  </si>
  <si>
    <t>Actualizar los formatos  del procedimiento Etapa de Investigación</t>
  </si>
  <si>
    <t>1-Procedimiento de Instrucción
2- Formatos actualizados</t>
  </si>
  <si>
    <t>04- CD-04</t>
  </si>
  <si>
    <t>Documentar y Socializar lecciones aprendidas  generadas por el Grupo de Control Disciplinario</t>
  </si>
  <si>
    <t xml:space="preserve">1- Formato diligenciado de lecciones aprendidas                         </t>
  </si>
  <si>
    <t>Plan Acción Institucional-PA250-008</t>
  </si>
  <si>
    <t>Satisfacción sobresaliente del ciudadano (grupos de interés y de valor) en la atención de PQRS</t>
  </si>
  <si>
    <t>01-GA</t>
  </si>
  <si>
    <t>Garantizar la oportunidad de la respuesta a través del seguimiento y control de  la gestión a las PQRS.</t>
  </si>
  <si>
    <t>1- Informes de Atención PQRSD
2- Informes de Evaluación de Satisfacción del Ciudadano
3-Correos de seguimiento a las dependencias.</t>
  </si>
  <si>
    <t>02-GA</t>
  </si>
  <si>
    <t>Establecer actividades que fortalezcan el relacionamiento de la entidad con el ciudadano</t>
  </si>
  <si>
    <t xml:space="preserve">1- Estrategia anual de relacionamiento con la ciudadanía  y  soporte de  implementación. </t>
  </si>
  <si>
    <t>Plan de Gestión de Conocimiento y la Innovación
Plan de Seguridad y Privacidad de la Información
Plan Institucional de Archivos</t>
  </si>
  <si>
    <t>Adopción institucional de instrumentos archivísticos</t>
  </si>
  <si>
    <t>03-GA</t>
  </si>
  <si>
    <t>Construir, tramitar y aprobar instrumentos archivísticos para la JPMP.</t>
  </si>
  <si>
    <t>Iniciativa 
PEI 2025 Lineamientos AGN</t>
  </si>
  <si>
    <t>1-Comunicaciones AGN - UAE JPMP 
2- Tablas de Valoración Documental aprobadas</t>
  </si>
  <si>
    <t>Adopción Sistema Integrado de Conservación Documental - SIC</t>
  </si>
  <si>
    <t>04-GA</t>
  </si>
  <si>
    <t>Formular el sistema Integrado de Conservación Documental - SIC</t>
  </si>
  <si>
    <t>1- Plan Conservación Documental implementado
2- Plan de Preservación Digital a Largo Plazo implementado</t>
  </si>
  <si>
    <t>Plan Institucional de Gestión Ambiental</t>
  </si>
  <si>
    <t xml:space="preserve">
Cumplimiento de la Política de Gestión Ambiental</t>
  </si>
  <si>
    <t>05-GA</t>
  </si>
  <si>
    <t>Implementar el Plan de Gestión Ambiental Institucional -PGA</t>
  </si>
  <si>
    <t>1- Procedimiento. Matriz de aspectos e impactos ambientales.
2- Procedimiento. Matriz legal ambiental.
3- Indicador de cumplimiento del PGA.
4- Indicador de cumplimiento de los programas de gestión ambiental.
5-Informe de evaluación del PGA.</t>
  </si>
  <si>
    <t>Garantizar la infraestructura necesaria para el cumplimiento de la misionalidad de la entidad</t>
  </si>
  <si>
    <t>06-GA</t>
  </si>
  <si>
    <t>Mantener y fortalecer la infraestructura física de la entidad a nivel nacional</t>
  </si>
  <si>
    <t>1- Plan de Infraestructura aprobado. 
2- Indicador de cumplimiento del plan.
3- Informe de evaluación de cumplimiento.
4- Registro de entrega  espacios adecuados y dotados SPOA III.
5- Actas de entrega y estudios previos  de adecuación.</t>
  </si>
  <si>
    <t>Plan Operativo Anual de Inversión -POAI
Plan Anual de Adquisiciones-PAA</t>
  </si>
  <si>
    <t>Ejecución del 90% del PAA de la vigencia.</t>
  </si>
  <si>
    <t>07-GA</t>
  </si>
  <si>
    <t>Realizar el seguimiento al PAA de acuerdo con el procedimiento establecido e informar permanentemente su ejecución.</t>
  </si>
  <si>
    <t>1- Reportes de medición del indicador
2- Notificaciones a las áreas.</t>
  </si>
  <si>
    <t>Fortalecer el Plan de Integridad a través del registro de buenas prácticas y lecciones aprendidas.</t>
  </si>
  <si>
    <t>08-GA</t>
  </si>
  <si>
    <t>Registrar una lección aprendida y una buena práctica relacionada con la Integridad.</t>
  </si>
  <si>
    <t>Formato de Lecciones aprendidas y buenas prácticas socializado</t>
  </si>
  <si>
    <t>Plan Operativo-PA250-008</t>
  </si>
  <si>
    <t>Ponderación 
de la acción</t>
  </si>
  <si>
    <t>01-GA-01</t>
  </si>
  <si>
    <t>Elaborar el informe trimestral sobre la gestión de las PQRS</t>
  </si>
  <si>
    <t>Tanya Muskus</t>
  </si>
  <si>
    <t>1- Informes de Atención PQRSD 
2- Informes de Evaluación de Satisfacción del Ciudadano</t>
  </si>
  <si>
    <t>01-GA-02</t>
  </si>
  <si>
    <t>Requerir a las dependencias que en el informe trimestral de PQRS, presentaron novedades en los tiempos de respuesta, para que estas sean subsanadas y realizar el seguimiento a su cumplimiento.</t>
  </si>
  <si>
    <t xml:space="preserve">1- Correo electrónico de seguimiento a las áreas responsables </t>
  </si>
  <si>
    <t>02-GA-01</t>
  </si>
  <si>
    <t>Elaborar e implementar la estrategia anual de relacionamiento  con la ciudadanía (capacitaciones a funcionarios de atención al ciudadano, publicación de la información contenida en el "Menú Servicios al Ciudadano" de la página web, puntos itinerantes)</t>
  </si>
  <si>
    <t>03-GA-01</t>
  </si>
  <si>
    <t xml:space="preserve">Realizar seguimiento y gestión de convalidación de las Tablas de Retención Documental ante el AGN (mesas de trabajo, retroalimentación, ajustes) </t>
  </si>
  <si>
    <t xml:space="preserve">1- Comunicaciones AGN - UAE JPMP </t>
  </si>
  <si>
    <t>03-GA-02</t>
  </si>
  <si>
    <t>Construir, aprobar y presentar a convalidación las Tablas de Valoración Documental</t>
  </si>
  <si>
    <t>2- TVD aprobadas</t>
  </si>
  <si>
    <t>Adopción sistema Integrado de Conservación Documental - SIC</t>
  </si>
  <si>
    <t>04-GA-01</t>
  </si>
  <si>
    <t xml:space="preserve">Socializar e implementar el Plan Conservación
Documental </t>
  </si>
  <si>
    <t>1- Plan Conservación Documental implementado</t>
  </si>
  <si>
    <t>04-GA-02</t>
  </si>
  <si>
    <t>Socializar e implementar el Plan de Preservación Digital a Largo Plazo</t>
  </si>
  <si>
    <t>1- Plan de Preservación Digital a Largo Plazo Implementado</t>
  </si>
  <si>
    <r>
      <rPr>
        <strike/>
        <sz val="12"/>
        <rFont val="Verdana"/>
        <family val="2"/>
      </rPr>
      <t xml:space="preserve">
</t>
    </r>
    <r>
      <rPr>
        <sz val="12"/>
        <rFont val="Verdana"/>
        <family val="2"/>
      </rPr>
      <t>Cumplimiento de la Política de Gestión Ambiental</t>
    </r>
  </si>
  <si>
    <t>05-GA-01</t>
  </si>
  <si>
    <t>Actualizar la matriz de aspectos e impactos ambientales</t>
  </si>
  <si>
    <t>Procedimiento. Matriz de aspectos e impactos ambientales</t>
  </si>
  <si>
    <t>05-GA-02</t>
  </si>
  <si>
    <t>Actualizar la matriz ambiental de legal</t>
  </si>
  <si>
    <t>Procedimiento. matriz ambiental de legal</t>
  </si>
  <si>
    <t>05-GA-03</t>
  </si>
  <si>
    <t>Implementar el Plan de Gestión Ambiental en la vigencia 2025</t>
  </si>
  <si>
    <t>Indicador de cumplimiento del PGA</t>
  </si>
  <si>
    <t>05-GA-04</t>
  </si>
  <si>
    <t>Implementar los Programas de Gestión Ambiental en la vigencia 2025</t>
  </si>
  <si>
    <t>Indicador de cumplimiento de los programas de gestión ambiental</t>
  </si>
  <si>
    <t>05-GA-05</t>
  </si>
  <si>
    <t>Realizar la evaluación de la implementación del PGA en la vigencia 2025</t>
  </si>
  <si>
    <t>Informe de evaluación del PGA.</t>
  </si>
  <si>
    <t xml:space="preserve">
Garantizar la infraestructura necesaria para el cumplimiento de la misionalidad de la entidad</t>
  </si>
  <si>
    <t>06-GA-01</t>
  </si>
  <si>
    <t xml:space="preserve"> Mantener y fortalecer la infraestructura física de la entidad a nivel nacional</t>
  </si>
  <si>
    <t xml:space="preserve">Entregar los espacios adecuados y dotados para la implementación de la Fase III del SPOA </t>
  </si>
  <si>
    <t>1- Registro de entrega  espacios adecuados y dotados SPOA III.</t>
  </si>
  <si>
    <t>06-GA-02</t>
  </si>
  <si>
    <t>Recibir y diseñar los procesos de adecuación de los espacios gestionados para el funcionamiento de los despachos de la fase IV  del SPOA.</t>
  </si>
  <si>
    <t>1- Actas de entrega y estudios previos  de adecuación.</t>
  </si>
  <si>
    <t>06-GA-03</t>
  </si>
  <si>
    <t>Elaborar e implementar el Plan de mantenimiento e infraestructura física en la vigencia 2025</t>
  </si>
  <si>
    <t>1- Indicador de cumplimiento del Plan</t>
  </si>
  <si>
    <t>06-GA-04</t>
  </si>
  <si>
    <t>Realizar la evaluación de la implementación del Plan de mantenimiento e infraestructura física en la vigencia 2025</t>
  </si>
  <si>
    <t>1- Informe de evaluación</t>
  </si>
  <si>
    <t xml:space="preserve">
Ejecución del 90% del PAA de la vigencia.</t>
  </si>
  <si>
    <t>07-GA-01</t>
  </si>
  <si>
    <r>
      <t xml:space="preserve">
</t>
    </r>
    <r>
      <rPr>
        <sz val="12"/>
        <color theme="1"/>
        <rFont val="Verdana"/>
        <family val="2"/>
      </rPr>
      <t xml:space="preserve">Realizar el seguimiento al PAA de acuerdo con el procedimiento establecido
</t>
    </r>
  </si>
  <si>
    <t xml:space="preserve">
Realizar el seguimiento a la ejecución del PAA  a través del indicador y a partir de la herramienta</t>
  </si>
  <si>
    <t>08-GA-01</t>
  </si>
  <si>
    <t>Registrar y socializar una lección aprendida</t>
  </si>
  <si>
    <t>1- Formato de Lecciones aprendidas socializado</t>
  </si>
  <si>
    <t>08-GA-02</t>
  </si>
  <si>
    <t>Registrar y socializar una buena práctica</t>
  </si>
  <si>
    <t>1- Formato de buenas practicas socializado</t>
  </si>
  <si>
    <t>Plan Acción Institucional-PA250-009</t>
  </si>
  <si>
    <t>Manual de contratación</t>
  </si>
  <si>
    <t xml:space="preserve">Fortalecer las capacidades de los funcionarios en materia contractual </t>
  </si>
  <si>
    <t>01-GCTO</t>
  </si>
  <si>
    <t>Realizar capacitación en materia de gestión contractual</t>
  </si>
  <si>
    <t>1- Lista de asistencia y grabación de la capacitación</t>
  </si>
  <si>
    <t xml:space="preserve">Politicas Nacionales </t>
  </si>
  <si>
    <t>Fortalecer la programación, ejecución y seguimiento de los recursos registrados en el Plan Anual de Adquisiciones.</t>
  </si>
  <si>
    <t>02-GCTO</t>
  </si>
  <si>
    <t>Comunicar e implementar la herramienta diseñada para fortalecer la programación, ejecución y seguimiento de los recursos registrados en el Plan Anual de Adquisiciones.</t>
  </si>
  <si>
    <t xml:space="preserve">1- Correo informativo y herramienta implementada  </t>
  </si>
  <si>
    <t xml:space="preserve">Actualización de directrices y normativa relacionada con la ejecución contractual </t>
  </si>
  <si>
    <t>03-GCTO</t>
  </si>
  <si>
    <t xml:space="preserve">Elaboración de boletines con los conceptos emitidos por Colombia Compra Eficiente o jurisprudencia con los temas más relevantes en materia contractual </t>
  </si>
  <si>
    <t>1- Archivo digital con los boletines realizados y remitidos a los funcionarios de la Unidad</t>
  </si>
  <si>
    <t xml:space="preserve">Realizar íntegramente el cierre definitivo de los contratos adelantados por la Entidad, dando cumplimiento a la normatividad. </t>
  </si>
  <si>
    <t>04-GCTO</t>
  </si>
  <si>
    <t>Realizar el seguimiento al proceso de liquidaciones de los contratos ejecutados en las vigencias 2022, 2023 y 2024</t>
  </si>
  <si>
    <t xml:space="preserve">1- Informe cuatrimestral de las liquidaciones adelantadas y de los requerimientos realizados a los supervisores </t>
  </si>
  <si>
    <t xml:space="preserve">Contar con lineamientos para el procedimiento de liquidaciones </t>
  </si>
  <si>
    <t>05-GCTO</t>
  </si>
  <si>
    <t xml:space="preserve">Establecer lineamientos para el procedimiento de liquidaciones </t>
  </si>
  <si>
    <t>1-Procedimiento de liquidaciones aprobado</t>
  </si>
  <si>
    <t>Contar con documentos que permitan estandarizar las actividades del procedimiento de gestión contractual</t>
  </si>
  <si>
    <t>06-GCTO</t>
  </si>
  <si>
    <t>Elaborar, socializar e implementar los formatos del procedimiento de gestión contractual</t>
  </si>
  <si>
    <t>1-Formato pliego de condiciones 
2-Formato invitación pública</t>
  </si>
  <si>
    <t>07-GCTO</t>
  </si>
  <si>
    <t>1- Formato de Lecciones aprendidas y buenas prácticas socializado</t>
  </si>
  <si>
    <t>Plan Operativo-PA250-009</t>
  </si>
  <si>
    <t>01-GCTO-01</t>
  </si>
  <si>
    <t>Realizar dos capacitaciones en materia de gestión contractual</t>
  </si>
  <si>
    <t>Diana Reyes</t>
  </si>
  <si>
    <t>02-GCTO-01</t>
  </si>
  <si>
    <t>Comunicar e implementar la herramienta</t>
  </si>
  <si>
    <t>03-GCTO-01</t>
  </si>
  <si>
    <t xml:space="preserve">3 boletines </t>
  </si>
  <si>
    <t>María Ximena Osorio</t>
  </si>
  <si>
    <t>04-GCTO-01</t>
  </si>
  <si>
    <t>Seguimiento mensual a las liquidaciones de las vigencias 2022, 2023 y 2024</t>
  </si>
  <si>
    <t>Diana Reyes / Melanny García</t>
  </si>
  <si>
    <t>05-GCTO-01</t>
  </si>
  <si>
    <t>Elaborar, socializar e implementar el procedimiento de liquidaciones</t>
  </si>
  <si>
    <t>1- Procedimiento de liquidaciones aprobado</t>
  </si>
  <si>
    <t>06-GCTO-01</t>
  </si>
  <si>
    <t xml:space="preserve">Realizar el formato de pliego de condiciones para los procesos de selección abreviada, licitación pública y concurso de méritos </t>
  </si>
  <si>
    <t xml:space="preserve">Alba Salazar / Ernesto Ibáñez </t>
  </si>
  <si>
    <t xml:space="preserve">1- Formato pliego de condiciones </t>
  </si>
  <si>
    <t>06-GCTO-02</t>
  </si>
  <si>
    <t>Realizar el formato de invitación pública para el proceso de mínima cuantía</t>
  </si>
  <si>
    <t>Marie Aragón / Juan Diego Vergara</t>
  </si>
  <si>
    <t>1- Formato invitación pública</t>
  </si>
  <si>
    <t>07-GCTO-01</t>
  </si>
  <si>
    <t>Plan Acción Institucional-PA250-010</t>
  </si>
  <si>
    <t>100%  documentos actualizados del proceso de gestión financiera</t>
  </si>
  <si>
    <t>01-GF</t>
  </si>
  <si>
    <t xml:space="preserve">Mantener actualizada la documentación del proceso de gestión financiera  acorde con la normatividad vigente. </t>
  </si>
  <si>
    <t xml:space="preserve">1- Formatos actualizados y  soporte de socialización </t>
  </si>
  <si>
    <t>Plan de Austeridad y Eficiencia del Gasto Público
Plan Operativo Anual de Inversión</t>
  </si>
  <si>
    <t>Ejecución presupuestal  95%</t>
  </si>
  <si>
    <t>02-GF</t>
  </si>
  <si>
    <t>Desagregar,registrar y hacer seguimiento al presupuesto asignado a  la entidad.</t>
  </si>
  <si>
    <t>1-Resolución de desagregación publicada en la página web.
2- Resoluciones de traslado publicadas en las página web.
3- Reporte de ejecución presupuestal de la Entidad  en la página web de la entidad.
4-Estados financieros consolidados, revisados, firmados y publicados en la página Web de la Entidad.</t>
  </si>
  <si>
    <t>Manual Operativo MIPG 2020</t>
  </si>
  <si>
    <t>03-GF</t>
  </si>
  <si>
    <t>Plan Operativo-PA250-010</t>
  </si>
  <si>
    <t>Ponderación</t>
  </si>
  <si>
    <t>Documentos actualizados del proceso de gestión financiera</t>
  </si>
  <si>
    <t>01-GF-01</t>
  </si>
  <si>
    <t>Elaboración del formato de solicitud programa anual mensualizado de caja -PAC</t>
  </si>
  <si>
    <t>Claudia Patricia Mendoza Hoyos</t>
  </si>
  <si>
    <t>1-Formato aprobado y soporte de la  socialización del mismo.</t>
  </si>
  <si>
    <t>Elaboración del formato de Consolidación Bancaria</t>
  </si>
  <si>
    <t>Yudy Andrea Velásquez Ocampo</t>
  </si>
  <si>
    <t>02-GF-01</t>
  </si>
  <si>
    <t>Desagregar, registrar y hacer seguimiento al presupuesto asignado a  la entidad.</t>
  </si>
  <si>
    <t>Realizar la desagregación del presupuesto 2025 de acuerdo con la apropiación asignada mediante Decreto por el cual se liquida el Presupuesto General de la Nación para la vigencia 2025, que sea expedido por el Ministerio de Hacienda y Crédito Público.</t>
  </si>
  <si>
    <t xml:space="preserve">Luz Dary Betancourt Marín </t>
  </si>
  <si>
    <t>1- Resolución de Desagregación publicada en la página web</t>
  </si>
  <si>
    <t>02-GF-02</t>
  </si>
  <si>
    <t>Realizar las modificaciones presupuestales (traslados internos) requeridos por la Entidad para atender las necesidades institucionales.</t>
  </si>
  <si>
    <t>1-Resoluciones de traslado publicadas en las página web</t>
  </si>
  <si>
    <t>02-GF-03</t>
  </si>
  <si>
    <t>Realizar seguimientos mensuales y publicar   la ejecución presupuestal de la Entidad  en la página web de la entidad.</t>
  </si>
  <si>
    <t>1-Reporte de ejecución presupuestal de la Entidad  en la página web de la entidad.</t>
  </si>
  <si>
    <t>02-GF-04</t>
  </si>
  <si>
    <t>Preparar los estados financieros de acuerdo a la normatividad expedida por la Contaduría General de la Nación y publicarlos en la página web de la entidad.</t>
  </si>
  <si>
    <t>1-Estados financieros consolidados, revisados, firmados y publicados en la página Web de la Entidad.</t>
  </si>
  <si>
    <t>03-GF-01</t>
  </si>
  <si>
    <t>1-Formato de Lecciones aprendidas socializado</t>
  </si>
  <si>
    <t>1-Formato de buenas practicas socializado</t>
  </si>
  <si>
    <t>Plan Acción Institucional-PA250-011</t>
  </si>
  <si>
    <t>Política de Talento Humano</t>
  </si>
  <si>
    <t>Establecer los lineamientos necesarios para la gestión del Grupo de Talento Humano</t>
  </si>
  <si>
    <t>01-TH</t>
  </si>
  <si>
    <t>Diseñar y actualizar   los documentos que requiera la Unidad respecto al  proceso de Gestión del Talento Humano.</t>
  </si>
  <si>
    <t>1- Procedimientos y formatos aprobados y socializados.</t>
  </si>
  <si>
    <t xml:space="preserve">Plan Estratégico de Talento Humano
Plan Anual de Vacantes y Previsión de Recursos Humanos </t>
  </si>
  <si>
    <t>Fortalecer el proceso de selección</t>
  </si>
  <si>
    <t>02-TH</t>
  </si>
  <si>
    <t xml:space="preserve">Definir las acciones necesarias para llevar a cabo el proceso de selección e  ingreso de personal </t>
  </si>
  <si>
    <t>1- Procedimiento de selección e ingreso de personal, institucionalizado y socializado.</t>
  </si>
  <si>
    <t>Fortalecer el proceso de evaluación</t>
  </si>
  <si>
    <t>03-TH</t>
  </si>
  <si>
    <t>Presentar el proyecto de  acto administrativo de evaluación de desempeño a la Dirección General</t>
  </si>
  <si>
    <t>1- Proyecto de acto administrativo de evaluación del desempeño presentado a la Dirección General</t>
  </si>
  <si>
    <t>Implementar el modelo de liderazgo de la entidad</t>
  </si>
  <si>
    <t>04-TH</t>
  </si>
  <si>
    <t>Definir e implementar el plan de trabajo del modelo de liderazgo</t>
  </si>
  <si>
    <t xml:space="preserve">Iniciativa 
PEI 2025 </t>
  </si>
  <si>
    <t xml:space="preserve">1-Modelo de liderazgo socializado y plan de trabajo aprobado con evidencias de ejecución. </t>
  </si>
  <si>
    <t xml:space="preserve">Plan Estratégico de Talento Humano
Plan de Bienestar Social e incentivos 
Plan de Seguridad y Salud Trabajo </t>
  </si>
  <si>
    <t>Establecer la cultura organizacional de la entidad</t>
  </si>
  <si>
    <t>05-TH</t>
  </si>
  <si>
    <t xml:space="preserve">Desarrollar estrategias para identificar y establecer la cultura organizacional </t>
  </si>
  <si>
    <t>1-Informe sobre la cultura organizacional de la JPMP</t>
  </si>
  <si>
    <t>Incrementar el grado de satisfacción de los funcionarios en las actividades desarrolladas en el PETH</t>
  </si>
  <si>
    <t>06-TH</t>
  </si>
  <si>
    <t>Ejecutar las actividades registradas en el Plan Social de Bienestar e Incentivos y en el Plan de SST, que contribuyan al bienestar de los servidores y sus familias.</t>
  </si>
  <si>
    <t>1-Plan de Bienestar Social e incentivos y el Plan de SST, aprobados.
2- Informes cuatrimestrales del Plan de Bienestar Social e incentivos y el Plan de SST.</t>
  </si>
  <si>
    <t>Manual Operativo MIPG 2024</t>
  </si>
  <si>
    <t>Política de Integridad</t>
  </si>
  <si>
    <t>07-TH</t>
  </si>
  <si>
    <t>Plan Operativo-PA250-011</t>
  </si>
  <si>
    <t>01-TH-01</t>
  </si>
  <si>
    <t>Diseñar y  actualizar   los lineamientos que requiera la Unidad respecto al  proceso de Gestión del Talento Humano.</t>
  </si>
  <si>
    <t>Formular, aprobar y socializar los procedimientos institucionales requeridos para la gestión del talento humano</t>
  </si>
  <si>
    <t>Luz Edith Ochoa Tabares                       Jenny Paola Ruiz Parra</t>
  </si>
  <si>
    <t>1- Procedimientos socializados</t>
  </si>
  <si>
    <t>02-TH-01</t>
  </si>
  <si>
    <t>Formular y adoptar el procedimiento de selección e ingreso de personal</t>
  </si>
  <si>
    <t>2- Procedimiento institucionalizado y socializado</t>
  </si>
  <si>
    <t>03-TH-01</t>
  </si>
  <si>
    <t>Elaborar y presentar el proyecto de acto administrativo de evaluación de personal a la Dirección General</t>
  </si>
  <si>
    <t>04-TH-01</t>
  </si>
  <si>
    <t>Socializar el modelo de liderazgo de la Unidad</t>
  </si>
  <si>
    <t xml:space="preserve"> Luz Edith Ochoa Tabares                       Jenny Paola Ruiz Parra</t>
  </si>
  <si>
    <t>1- Modelo de liderazgo socializado</t>
  </si>
  <si>
    <t>04-TH-02</t>
  </si>
  <si>
    <t>Elaborar y ejecutar el plan de trabajo del modelo de liderazgo</t>
  </si>
  <si>
    <t xml:space="preserve">1- Plan de trabajo aprobado y evidencias de ejecución. </t>
  </si>
  <si>
    <t xml:space="preserve">Establecer la cultura organizacional de la entidad </t>
  </si>
  <si>
    <t>05-TH-01</t>
  </si>
  <si>
    <t>Identificar los elementos de la cultura organizacional para orientarla hacia la estrategia de la entidad</t>
  </si>
  <si>
    <t>1- Informe sobre la cultura organizacional de la JPMP</t>
  </si>
  <si>
    <t>06-TH-01</t>
  </si>
  <si>
    <t>Establecer en los Planes de Bienestar Social e incentivos y SST, las actividades que permitan fortalecer el clima organizacional de la entidad.</t>
  </si>
  <si>
    <t>Luz Edith Ochoa Tabares                       Diana Paola Mora Mora                         Diana Lorena Rodriguez F.</t>
  </si>
  <si>
    <t>1- Plan de Bienestar Social e incentivos y el Plan de SST, aprobados.</t>
  </si>
  <si>
    <t>06-TH-02</t>
  </si>
  <si>
    <t>Ejecutar las actividades del Plan de Bienestar Social e incentivos y del Plan de SST.</t>
  </si>
  <si>
    <t>1- Informes cuatrimestrales del Plan de Bienestar Social e incentivos y el Plan de SST.</t>
  </si>
  <si>
    <t>07-TH-01</t>
  </si>
  <si>
    <t>07-TH-02</t>
  </si>
  <si>
    <t>Plan Acción Institucional-PA250-012</t>
  </si>
  <si>
    <t>Relacionamiento con las Fuerzas Militares y la Policía nacional para el intercambio de conocimiento, impactando a los grupos de valor de la fuerza pública y de la Entidad.</t>
  </si>
  <si>
    <t>Realizar cuatro (4) espacios de intercambio de conocimiento</t>
  </si>
  <si>
    <t>01-EJP</t>
  </si>
  <si>
    <t xml:space="preserve">Realizar actividades de intercambio de conocimiento con Fuerzas Militares y la Policía.  </t>
  </si>
  <si>
    <t>1. Oficios o correo electrónicos de las actividades de intercambio de conocimiento con Fuerzas Militares y la Policía Nacional.  
2. Informe de actividades desarrolladas.</t>
  </si>
  <si>
    <t>Fortalecer el conocimiento del derecho operacional y la doctrina militar y policial propia de la Fuerza Pública, para el ejercicio de la función judicial e investigativa, de acuerdo con el principio de especialidad de la jurisdicción castrense. </t>
  </si>
  <si>
    <t>Suscribir dos (2) acuerdos o convenios o actas de mesas de trabajo que permitan desarrollar espacios académicos en derecho operacional y doctrina militar y Policial</t>
  </si>
  <si>
    <t>02-EJP</t>
  </si>
  <si>
    <t>Articular con las Fuerzas la transferencia de conocimiento de derecho operacional y doctrina militar y policial orientada al fortalecimiento de las capacidades de los funcionarios y empleados judiciales.</t>
  </si>
  <si>
    <t>1- Oficios o correo electrónicos.
2- Documento soporte de convenios, acuerdos o actas de mesas de trabajo.
3-Informe de actividades desarrolladas.</t>
  </si>
  <si>
    <t>Mantener el 90% de cumplimiento del Plan Institucional de Capacitación</t>
  </si>
  <si>
    <t>03-EJP</t>
  </si>
  <si>
    <t>Ejecutar el Plan Institucional de Capacitación</t>
  </si>
  <si>
    <t>1- Plan Institucional de Capacitación-PIC  2025 aprobado y socializado.
2- Soportes de asistencia de las capacitaciones realizadas el PIC.
3- Informe de actividades desarrolladas el PIC.</t>
  </si>
  <si>
    <t>Desarrollar tres (3) acciones orientadas a la consolidación de la cultura de gestión de conocimiento.</t>
  </si>
  <si>
    <t>04-EJP</t>
  </si>
  <si>
    <t xml:space="preserve">Desarrollar ejercicios prácticos y pedagógicos que desarrollen la  gestión del conocimiento de la Entidad </t>
  </si>
  <si>
    <t>1- Inventarios  de conocimiento tácito y explícito actualizados.
2- Documento de avance de mapa de conocimiento de la Entidad.
3- Informe de actividad desarrollada  con la Alta Dirección  y líderes de dependencias.</t>
  </si>
  <si>
    <t>Mejorar el Índice de Desempeño Institucional de la Política de Gestión de Conocimiento e Innovación</t>
  </si>
  <si>
    <t>05-EJP</t>
  </si>
  <si>
    <t>Ejecutar el Plan de Gestión de Conocimiento e Innovación</t>
  </si>
  <si>
    <t>1- Plan de Gestión de Conocimiento e Innovación actualizado, aprobado y socializado.
2- Informe de seguimiento del Plan de Gestión de Conocimiento e Innovación.</t>
  </si>
  <si>
    <t>Cumplir la planeación establecida en los cronogramas de los procesos de investigación</t>
  </si>
  <si>
    <t>06-EJP</t>
  </si>
  <si>
    <t>Impulsar los procesos actuales de investigación académica.</t>
  </si>
  <si>
    <t xml:space="preserve">1- Acta de mesa de trabajo conformación semilleros de investigación
2- Documentos de avances de procesos de investigación.
</t>
  </si>
  <si>
    <t>Avanzar en el diseño e implementación del modelo de operación de la Escuela JPMP</t>
  </si>
  <si>
    <t>07-EJP</t>
  </si>
  <si>
    <t>Formular y actualizar la documentación del proceso de Gestión de Conocimiento, Investigación académica e Innovación.</t>
  </si>
  <si>
    <t>1- Procedimiento para diseño y ejecución del plan de capacitación actualizado y socializado.
2- Modelo pedagógico socializado con la Dirección General.
3- Documentos de Lecciones aprendidas y buenas prácticas socializadas.
4- Soportes de la estrategia para promover el uso de los repositorios de la Entidad implementada.</t>
  </si>
  <si>
    <t>Plan Operativo -PA250-012</t>
  </si>
  <si>
    <t>Relacionamiento con las Fuerzas Militares y la Policía nacional para el intercambio de conocimiento, impactando a los grupos de valor de la fuerza pública y de la Entidad. </t>
  </si>
  <si>
    <t>01-EJP-1</t>
  </si>
  <si>
    <t>Gestionar y atender los requerimientos de intercambio de conocimiento</t>
  </si>
  <si>
    <t>My Diana Ardila</t>
  </si>
  <si>
    <t xml:space="preserve">Oficios o correo electrónicos de las actividades de intercambio de conocimiento con Fuerzas Militares y la Policía.  </t>
  </si>
  <si>
    <t>01-EJP-2</t>
  </si>
  <si>
    <t>Realizar talleres, seminarios o capacitaciones para intercambio de conocimiento</t>
  </si>
  <si>
    <t>Informe de actividades desarrolladas</t>
  </si>
  <si>
    <t>02-EJP-1</t>
  </si>
  <si>
    <t xml:space="preserve">Gestionar escenarios de intercambio de conocimiento de derecho operacional y doctrina militar y policial </t>
  </si>
  <si>
    <t>Catalina Rodríguez Bustos</t>
  </si>
  <si>
    <t>Oficios o correo electrónicos</t>
  </si>
  <si>
    <t>02-EJP-2</t>
  </si>
  <si>
    <t xml:space="preserve">Suscribir acuerdos o convenios o actas de mesas de trabajo con la fuerzas para transferencia de conocimiento de derecho operacional y doctrina militar y policial </t>
  </si>
  <si>
    <t>Documento soporte de convenios, acuerdos o actas de mesas de trabajo</t>
  </si>
  <si>
    <t>02-EJP-3</t>
  </si>
  <si>
    <t>Desarrollar espacios académicos en derecho operacional y doctrina militar y policial.</t>
  </si>
  <si>
    <t>03-EJP-1</t>
  </si>
  <si>
    <t>Elaborar diagnóstico de necesidades</t>
  </si>
  <si>
    <t>Plan Institucional de Capacitación 2025 aprobado y socializado.</t>
  </si>
  <si>
    <t>03-EJP-2</t>
  </si>
  <si>
    <t>Actualizar PIC 2025</t>
  </si>
  <si>
    <t>03-EJP-3</t>
  </si>
  <si>
    <t>Realizar las capacitaciones</t>
  </si>
  <si>
    <t>Soportes de asistencia de las capacitaciones realizadas en el PIC</t>
  </si>
  <si>
    <t>03-EJP-4</t>
  </si>
  <si>
    <t>Elaborar informe de seguimiento y evaluación</t>
  </si>
  <si>
    <t>Leo Joaquin Rojas Sanabria</t>
  </si>
  <si>
    <t>Informe de actividades desarrolladas del PIC</t>
  </si>
  <si>
    <t>04-EJP-1</t>
  </si>
  <si>
    <t>Actualizar los inventarios de conocimiento tácito y explicito de la Entidad</t>
  </si>
  <si>
    <t xml:space="preserve">Inventarios  de conocimiento tácito y explícito actualizados </t>
  </si>
  <si>
    <t>04-EJP-2</t>
  </si>
  <si>
    <t>Avanzar en la consolidación de los mapas de conocimiento de la Entidad</t>
  </si>
  <si>
    <t>Documento de avance de mapa de conocimiento de la Entidad</t>
  </si>
  <si>
    <t>04-EJP-3</t>
  </si>
  <si>
    <t>Realizar taller de gestión del conocimiento para la alta Dirección  y lideres de dependencias</t>
  </si>
  <si>
    <t>Informe de actividad desarrollada  con la Alta Dirección  y líderes de dependencias.</t>
  </si>
  <si>
    <t>05-EJP-1</t>
  </si>
  <si>
    <t>Actualizar el Plan de Gestión de Conocimiento e Innovación 2025</t>
  </si>
  <si>
    <t xml:space="preserve">Catalina Rodríguez Bustos
</t>
  </si>
  <si>
    <t>Plan de Gestión de Conocimiento e Innovación actualizado, aprobado y socializado.</t>
  </si>
  <si>
    <t>05-EJP-2</t>
  </si>
  <si>
    <t>Informe de seguimiento del Plan de Gestión de Conocimiento e Innovación.</t>
  </si>
  <si>
    <t xml:space="preserve">Cumplir la planeación establecida en los cronogramas de los procesos de investigación </t>
  </si>
  <si>
    <t>06-EJP-1</t>
  </si>
  <si>
    <t xml:space="preserve">Impulsar los procesos actuales de investigación académica </t>
  </si>
  <si>
    <t>Consolidar el semillero de investigación de la JPMP</t>
  </si>
  <si>
    <t>Acta de mesa de trabajo conformación semilleros de investigación</t>
  </si>
  <si>
    <t>06-EJP-2</t>
  </si>
  <si>
    <t>Adelantar procesos de investigación (Cartilla del primer responsable y Comentarios al Código Penal Militar- parte procesal )</t>
  </si>
  <si>
    <t>Documentos de avances de procesos de investigación</t>
  </si>
  <si>
    <t>07-EJP-1</t>
  </si>
  <si>
    <t>Actualizar procedimiento para diseño y ejecución del plan de capacitación</t>
  </si>
  <si>
    <t xml:space="preserve">Sandra Lara </t>
  </si>
  <si>
    <t>Procedimiento para diseño y ejecución del plan de capacitación actualizado y socializado.</t>
  </si>
  <si>
    <t>07-EJP-2</t>
  </si>
  <si>
    <t>Formular el modelo pedagógico de la Escuela de la JPMP</t>
  </si>
  <si>
    <t>Modelo pedagógico socializado con la Dirección General</t>
  </si>
  <si>
    <t>07-EJP-3</t>
  </si>
  <si>
    <t>Documentos de Lecciones aprendidas y buenas prácticas socializadas</t>
  </si>
  <si>
    <t>07-EJP-4</t>
  </si>
  <si>
    <t>Implementar estrategia para promover el uso de los repositorios de la Entidad</t>
  </si>
  <si>
    <t>Soportes de la estrategia para promover el uso de los repositorios de la Entidad implementada.</t>
  </si>
  <si>
    <t>Plan Acción Institucional-PA250-014</t>
  </si>
  <si>
    <t>Gestionar el cumplimiento oportuno de las recomendaciones impartidas por la Comisión y la Corte Interamericana de Derechos humanos al sector  Defensa- Justicia Penal Militar y Policial</t>
  </si>
  <si>
    <t xml:space="preserve">Mejora Normativa 
Daño Antijurídico
</t>
  </si>
  <si>
    <t xml:space="preserve">Participar en los comités y atender oportunamente los requerimientos de la ANDJE y los organismos del sistema Interamericano de Derechos Humanos </t>
  </si>
  <si>
    <t>01-OAJ</t>
  </si>
  <si>
    <t>Atender las solicitudes de información relacionadas con la CIDH y fomentar el cumplimiento de las recomendaciones impartidas</t>
  </si>
  <si>
    <t>1- Oficios de respuesta de solicitudes de información..
2- Oficios de respuesta y memorias de cumplimiento de las recomendaciones.
3- Planillas de asistencia a los comités.
4-Oficio con los votos.</t>
  </si>
  <si>
    <t>Fortalecer la Gestión de cobro persuasivo y coactivo de la Entidad.  </t>
  </si>
  <si>
    <t>Definir e impartir lineamientos para fortalecer la gestión de cobro persuasivo y coactivo</t>
  </si>
  <si>
    <t>02-OAJ</t>
  </si>
  <si>
    <t>Elaborar y actualizar los documentos relacionado con la gestión de cobro persuasivo y coactivo de la JPMP.</t>
  </si>
  <si>
    <t>1- Procedimiento de cobro coactivo aprobado y socializado.
2- Procedimiento de cobro persuasivo aprobado y socializado.
3-Soportes de asistencia a capacitaciones.</t>
  </si>
  <si>
    <t>03-OAJ</t>
  </si>
  <si>
    <t>Realizar seguimiento y control a los procesos de cobro coactivo e identificar la cartera de imposible recaudo para la presentación al comité de cartera previo a su prescripción.</t>
  </si>
  <si>
    <t>1- Base de datos de control de procesos de cobro coactivo.
2- Informe semestral de procesos de cobro coactivo.
3-Informe semestral de procesos de cobro coactivo.
4-Correo electrónico de revisión del informe.</t>
  </si>
  <si>
    <t xml:space="preserve">
Daño Antijurídico
</t>
  </si>
  <si>
    <t>Mitigar las causas del daño antijurídico en la JPMP.</t>
  </si>
  <si>
    <t>04-OAJ</t>
  </si>
  <si>
    <t>Impartir lineamientos para el cumplimiento de la Política de Prevención del Daño Antijurídico.</t>
  </si>
  <si>
    <t>1- Soportes de la capacitación realizada.
2- Proyecto de Política de Prevención del Daño Antijurídico 2026-2027.
3-Acta de Comité de Conciliación.
4- Informe semestral sobre los avances de la  Política de Prevención del Daño Antijurídico.</t>
  </si>
  <si>
    <t>Fortalecer el modelo de operación por procesos de la Entidad. </t>
  </si>
  <si>
    <t>Mejora Normativa 
Daño Antijurídico</t>
  </si>
  <si>
    <t>100%  documentos actualizados del proceso de gestión jurídica.</t>
  </si>
  <si>
    <t>05-OAJ</t>
  </si>
  <si>
    <t>Mantener actualizados los documentos del proceso de gestión jurídica</t>
  </si>
  <si>
    <t>1-  Procedimiento de Representación Judicial aprobado y socializado.
2- Documento socializado de  lecciones aprendidas y  buenas prácticas de la dependencia.</t>
  </si>
  <si>
    <t xml:space="preserve">Mejora Normativa </t>
  </si>
  <si>
    <t>Mejorar la organización funcionamiento y administración de la Jurisdicción Especializada</t>
  </si>
  <si>
    <t>06-OAJ</t>
  </si>
  <si>
    <t>Consolidar las iniciativas de mejora normativa de la JPMP.</t>
  </si>
  <si>
    <t>Documento que contiene la propuesta de agenda regulatoria de la JPMP</t>
  </si>
  <si>
    <t>Plan Operativo-PA250-014</t>
  </si>
  <si>
    <t>Gestionar el cumplimiento oportuno de las recomendaciones impartidas por la Comisión y la Corte Interamericana de Derechos humanos al sector Defensa - Justicia Penal Militar y Policial.  </t>
  </si>
  <si>
    <t>01-OAJ-1</t>
  </si>
  <si>
    <t>Consultar las bases de datos y proyectar los oficios de respuesta a los requerimientos realizados a la ANDJE y Corte y la Comisión Interamericana de Derechos Humanos - CIDH</t>
  </si>
  <si>
    <t>Angelica Cortes Medellin</t>
  </si>
  <si>
    <t>Oficios de respuesta de solicitudes de información.</t>
  </si>
  <si>
    <t>01-OAJ-2</t>
  </si>
  <si>
    <t>Orientar la realización de las actividades tendientes a cumplir las recomendaciones impartidas por Corte y la Comisión Interamericana de Derechos Humanos - CIDH</t>
  </si>
  <si>
    <t>Oficios de respuesta y memorias de cumplimiento de las recomendaciones.</t>
  </si>
  <si>
    <t>01-OAJ-3</t>
  </si>
  <si>
    <t>Asistir a las sesiones del comité técnico de apoyo a la defensa internacional del estado , convocada por la Dirección de Derechos Humanos y DIH del MDN.</t>
  </si>
  <si>
    <t>Planillas de asistencia a los comités</t>
  </si>
  <si>
    <t>01-OAJ-4</t>
  </si>
  <si>
    <t>Proyectar el voto en el cual se plasma la postura de la entidad en relación con la viabilidad de suscribir acuerdos de solución amistosa ante la Corte y la comisión Interamericana de Derechos Humanos.</t>
  </si>
  <si>
    <t>Oficio con los votos</t>
  </si>
  <si>
    <t>02-OAJ-1</t>
  </si>
  <si>
    <t>Elaborar y actualizar los documentos relacionado con la gestión de cobro persuasivo y coactivo de la JPMP</t>
  </si>
  <si>
    <t>Actualizar el procedimiento de cobro coactivo.</t>
  </si>
  <si>
    <r>
      <rPr>
        <b/>
        <sz val="12"/>
        <rFont val="Verdana"/>
        <family val="2"/>
      </rPr>
      <t>Julián Camilo Pineda</t>
    </r>
    <r>
      <rPr>
        <sz val="12"/>
        <rFont val="Verdana"/>
        <family val="2"/>
      </rPr>
      <t xml:space="preserve"> / Claudia Alejandra Sánchez</t>
    </r>
  </si>
  <si>
    <t>Procedimiento de cobro coactivo aprobado y socializado.</t>
  </si>
  <si>
    <t>02-OAJ-2</t>
  </si>
  <si>
    <t>Elaborar el procedimiento de cobro persuasivo.</t>
  </si>
  <si>
    <r>
      <rPr>
        <b/>
        <sz val="12"/>
        <rFont val="Verdana"/>
        <family val="2"/>
      </rPr>
      <t xml:space="preserve">Julián Camilo Pineda </t>
    </r>
    <r>
      <rPr>
        <sz val="12"/>
        <rFont val="Verdana"/>
        <family val="2"/>
      </rPr>
      <t>/ Claudia Alejandra Sánchez</t>
    </r>
  </si>
  <si>
    <t>Procedimiento de cobro persuasivo aprobado y socializado.</t>
  </si>
  <si>
    <t>02-OAJ-3</t>
  </si>
  <si>
    <t>Realizar capacitaciones a los funcionarios y empleados judiciales y administrativos sobre gestión de cobro persuasivo y coactivo</t>
  </si>
  <si>
    <t xml:space="preserve">Andrea Marcela Vásquez Sánchez  / Alejandro Wigberto Beltrán Martínez </t>
  </si>
  <si>
    <t>Soportes de asistencia a capacitaciones</t>
  </si>
  <si>
    <t>03-OAJ-1</t>
  </si>
  <si>
    <t>Realizar seguimiento y control a los procesos de cobro coactivo e identificar la cartera de imposible recaudo para la presentación al comité de cartera previo a su prescripción</t>
  </si>
  <si>
    <t>Revisión y diagnóstico de la base de datos de control de los procesos de cobro coactivo.</t>
  </si>
  <si>
    <t>Julián Camilo Pineda</t>
  </si>
  <si>
    <t>Base de datos de control de procesos de cobro coactivo.</t>
  </si>
  <si>
    <t>03-OAJ-2</t>
  </si>
  <si>
    <t>Elaborar informe semestral de los procesos de cobro coactivo a cargo de la OAJ.</t>
  </si>
  <si>
    <t xml:space="preserve">Andrea Marcela Vásquez Sánchez </t>
  </si>
  <si>
    <t>Informe semestral de procesos de cobro coactivo.</t>
  </si>
  <si>
    <t>03-OAJ-3</t>
  </si>
  <si>
    <t>Revisión del informe y observaciones a los funcionarios de la OAJ encargados de su impulso.</t>
  </si>
  <si>
    <t xml:space="preserve">Alejandro Wigberto Beltrán Martínez </t>
  </si>
  <si>
    <t>Correo electrónico de revisión del informe.</t>
  </si>
  <si>
    <t>04-OAJ-1</t>
  </si>
  <si>
    <t>Impartir lineamientos para el cumplimiento de la Política de Prevención del Daño Antijurídico. </t>
  </si>
  <si>
    <t>Capacitar a funcionarios judiciales y administrativos con ocasión a las situaciones que se advierten en los diferentes procesos de conocimiento de la OAJ.</t>
  </si>
  <si>
    <t xml:space="preserve">Juliana Isabel Rojas Alvarado </t>
  </si>
  <si>
    <t>Soportes de la capacitación realizada.</t>
  </si>
  <si>
    <t>04-OAJ-2</t>
  </si>
  <si>
    <t>Formular la Política de Prevención del Daño Antijurídico 2026-2027.</t>
  </si>
  <si>
    <t>Proyecto de Política de Prevención del Daño Antijurídico 2026-2027.</t>
  </si>
  <si>
    <t>04-OAJ-3</t>
  </si>
  <si>
    <t>Presentar para aprobación del Comité de Conciliación de la entidad, la Política de Prevención del Daño Antijurídico 2026-2027.</t>
  </si>
  <si>
    <t>Acta de Comité de Conciliación.</t>
  </si>
  <si>
    <t>04-OAJ-4</t>
  </si>
  <si>
    <t>Presentar informe semestral ante el Comité de Conciliación sobre los avances de la  Política de Prevención del Daño Antijurídico.</t>
  </si>
  <si>
    <t>Informe semestral sobre los avances de la  Política de Prevención del Daño Antijurídico.</t>
  </si>
  <si>
    <t>05-OAJ-1</t>
  </si>
  <si>
    <t>Procedimiento de Representación Judicial</t>
  </si>
  <si>
    <t>Leandro López.</t>
  </si>
  <si>
    <t>Procedimiento de Representación Judicial aprobado y socializado</t>
  </si>
  <si>
    <t>05-OAJ-2</t>
  </si>
  <si>
    <t>Todos los integrantes OAJ</t>
  </si>
  <si>
    <t>Documento socializado de  lecciones aprendidas y  buenas prácticas de la dependencia.</t>
  </si>
  <si>
    <t>06-OAJ-1</t>
  </si>
  <si>
    <t>Identificar, consolidar y proyectar el documento que contenga las iniciativas propuestas de los órganos que conforman la JPMP, relacionadas con las necesidades de producción regulatoria.</t>
  </si>
  <si>
    <t>JUSTICIA PENAL MILITAR Y POLICIAL 
Plan de Acción Institucional 2025</t>
  </si>
  <si>
    <t>Plan Acción Institucional-PA250-015</t>
  </si>
  <si>
    <t>Fortalecer la seguridad, privacidad, calidad y oportunidad de la información de la Justicia Penal Militar y Policial, mediante la aplicación de soluciones tecnológicas y lineamientos </t>
  </si>
  <si>
    <t>Plan de Seguridad y Privacidad de la Información</t>
  </si>
  <si>
    <t xml:space="preserve">Seguridad Digital
Gobierno Digital </t>
  </si>
  <si>
    <t>Actualizar e implementar los instrumentos del Modelo de Seguridad y Privacidad de la Información - MSPI en 6 Procesos</t>
  </si>
  <si>
    <t>01-OTIC</t>
  </si>
  <si>
    <t>Continuar con el desarrollo del Modelo de Seguridad y Privacidad de la Información-MSPI en 6 procesos</t>
  </si>
  <si>
    <t>Ley 1474/2011
Decreto 612/2018</t>
  </si>
  <si>
    <t>1- Plan de Seguridad y Privacidad de la Información  aprobado y socializado.
2- Informes de avances y ejecución del Plan de Seguridad y Privacidad de la Información.
3- Documento Diagnóstico actualizado.
4- Modelo de Seguridad y Privacidad de la Información - MSPI  actualizado.
5-Soportes de pruebas seguridad del MSPI.
6-Informe del nivel de madurez del MSPI.</t>
  </si>
  <si>
    <t>Reducir el número de incidentes del SIM</t>
  </si>
  <si>
    <t>02-OTIC</t>
  </si>
  <si>
    <t>Consolidar el Sistema de Información Misional-SIM</t>
  </si>
  <si>
    <t>1-Plan  de estabilización aprobado y socializado.
2- Informes de avance y ejecución.</t>
  </si>
  <si>
    <t>Desarrollar un (1) proceso de automatización</t>
  </si>
  <si>
    <t>03-OTIC</t>
  </si>
  <si>
    <t>Definir y automatizar procesos administrativos.</t>
  </si>
  <si>
    <t>1- Documento identificación de necesidades de automatización.
2- Acta de Comité de Arquitectura Institucional.
3- Documento aprobado por usuario "proceso automatizado".
4- Proceso automatizado avalado por el usuario.</t>
  </si>
  <si>
    <t>Interoperabilidad con una (1) entidad del estado</t>
  </si>
  <si>
    <t>04-OTIC</t>
  </si>
  <si>
    <t>Desarrollar e implementar el protocolo X-ROAD</t>
  </si>
  <si>
    <t>1- Acta de reunión técnica con la entidad estatal.
2-Convenio Suscrito.
3- Soportes de interoperabilidad.</t>
  </si>
  <si>
    <t>Estructurar y formular propuesta de PMO (Grupo de gestión de proyectos)</t>
  </si>
  <si>
    <t>05-OTIC</t>
  </si>
  <si>
    <t>Definir, estructurar, articular y proponer la creación de la PMO (Grupo de Gestión de Proyectos)</t>
  </si>
  <si>
    <t>Soporte de presentación de propuesta de creación de la grupo de PMO.</t>
  </si>
  <si>
    <t xml:space="preserve">Gestión de conocimiento y la innovación </t>
  </si>
  <si>
    <t xml:space="preserve">Mejorar el Índice de Desempeño Institucional-IDI, en las políticas de Gobierno Digital y Seguridad Digital </t>
  </si>
  <si>
    <t>06-OTIC</t>
  </si>
  <si>
    <t>Formular y actualizar la documentación del proceso de Gestión TIC, asegurando su alineación con las mejores prácticas y normativas vigentes</t>
  </si>
  <si>
    <t>1- PETI aprobado y socializado.
2- Informes de seguimiento y evaluación del PETI.
3- Procedimiento para copias de respaldo y de restauración de la información.
4-Documento de metodología para diseño y desarrollo de soluciones tecnológicas aprobado y socializado.
5-Documentos de Lecciones aprendidas y buenas prácticas socializadas.</t>
  </si>
  <si>
    <t>Plan Operativo-PA250-015</t>
  </si>
  <si>
    <t>Actividad</t>
  </si>
  <si>
    <t>Actualizar e implementar los instrumentos del Modelo de Seguridad y Privacidad de la Información - MSPI en 6 Procesos.</t>
  </si>
  <si>
    <t>01-OTIC-1</t>
  </si>
  <si>
    <t>Continuar con el desarrollo del modelo de seguridad y privacidad de la información en 6 procesos</t>
  </si>
  <si>
    <t>Actualizar el Plan de Seguridad de la Información</t>
  </si>
  <si>
    <t>Helman René Jaramillo</t>
  </si>
  <si>
    <t>Plan de Seguridad y Privacidad de la Información  aprobado y socializado</t>
  </si>
  <si>
    <t>01-OTIC-2</t>
  </si>
  <si>
    <t>Desarrollar e implementar el Plan de Seguridad de la Información</t>
  </si>
  <si>
    <t>Informes de avances y ejecución del Plan de Seguridad y Privacidad de la Información</t>
  </si>
  <si>
    <t>01-OTIC-3</t>
  </si>
  <si>
    <t>Actualizar el diagnóstico de MSPI y realizarlo para los procesos faltantes</t>
  </si>
  <si>
    <t>Documento Diagnóstico MSPI actualizado</t>
  </si>
  <si>
    <t>01-OTIC-4</t>
  </si>
  <si>
    <t>Actualizar el modelo de seguridad y privacidad con los procesos incorporados</t>
  </si>
  <si>
    <t xml:space="preserve">Modelo actualizado </t>
  </si>
  <si>
    <t>01-OTIC-5</t>
  </si>
  <si>
    <t>Actualizar la operación del modelo de seguridad y privacidad con los procesos incorporados</t>
  </si>
  <si>
    <t>Soportes de pruebas seguridad del MSPI.</t>
  </si>
  <si>
    <t>01-OTIC-6</t>
  </si>
  <si>
    <t>Realizar monitoreo y seguimiento al modelo implementado</t>
  </si>
  <si>
    <t>Informe del nivel de madurez del MSPI.</t>
  </si>
  <si>
    <t>Reducir el número de incidentes del Sistema de Información Misional-SIM</t>
  </si>
  <si>
    <t>02-OTIC-1</t>
  </si>
  <si>
    <t>Consolidar el Sistema de Información Misional</t>
  </si>
  <si>
    <t xml:space="preserve">Formular el plan de estabilización del Sistema de Información Misional- SIM </t>
  </si>
  <si>
    <t>Sandra Patricia Mejia</t>
  </si>
  <si>
    <t>Plan  de estabilización SIM  aprobado y socializado</t>
  </si>
  <si>
    <t>02-OTIC-2</t>
  </si>
  <si>
    <t xml:space="preserve">Desarrollar e implementar el plan de estabilización del Sistema de Información Misional- SIM </t>
  </si>
  <si>
    <t>Informes de avances y ejecución</t>
  </si>
  <si>
    <t>03-OTIC-1</t>
  </si>
  <si>
    <t>Realizar identificación de necesidades de automatización.</t>
  </si>
  <si>
    <t>Documento identificación de necesidades de automatización.</t>
  </si>
  <si>
    <t>03-OTIC-2</t>
  </si>
  <si>
    <t>Convocar y presentar al Comité de Arquitectura para priorizar necesidades de automatización</t>
  </si>
  <si>
    <t>Acta de Comité de Arquitectura Institucional</t>
  </si>
  <si>
    <t>03-OTIC-3</t>
  </si>
  <si>
    <t>Definir documento historias de usuario para proceso de automatización priorizado</t>
  </si>
  <si>
    <t>Documento aprobado por usuario "proceso automatizado".</t>
  </si>
  <si>
    <t>03-OTIC-4</t>
  </si>
  <si>
    <t>Desarrollar proceso de automatización</t>
  </si>
  <si>
    <t>Proceso automatizado avalado por el usuario.</t>
  </si>
  <si>
    <t>Interoperabilidad con  una (I) entidad del estado.</t>
  </si>
  <si>
    <t>04-OTIC-1</t>
  </si>
  <si>
    <t>Desarrollar e implementar el protocolo X-ROAD.</t>
  </si>
  <si>
    <t>Realizar reuniones técnicas con la entidad estatal de acuerdo con lineamientos de la alta dirección.</t>
  </si>
  <si>
    <t>Acta de reunión técnica con la entidad estatal</t>
  </si>
  <si>
    <t>04-OTIC-2</t>
  </si>
  <si>
    <t>Suscribir convenio con la entidad estatal</t>
  </si>
  <si>
    <t>Convenio suscrito</t>
  </si>
  <si>
    <t>04-OTIC-3</t>
  </si>
  <si>
    <t>Desarrollar e implementar el protocolo de comunicación</t>
  </si>
  <si>
    <t>Soportes de interoperabilidad implementada</t>
  </si>
  <si>
    <t>05-OTIC-1</t>
  </si>
  <si>
    <t>Definir, estructurar, articular y proponer la creación de la PMO (Grupo de Gestión de Proyectos).</t>
  </si>
  <si>
    <t>Elaborar y presentar propuesta para la creación de la grupo de gestión de proyectos</t>
  </si>
  <si>
    <t>Henry Vargas Sierra</t>
  </si>
  <si>
    <t>Soporte de presentación de propuesta de creación de la grupo de gestión de proyectos</t>
  </si>
  <si>
    <t xml:space="preserve">Mejorar el Índice de Desempeño Institucional-IDI en las políticas de Gobierno Digital y Seguridad Digital </t>
  </si>
  <si>
    <t>06-OTIC-1</t>
  </si>
  <si>
    <t>Formular y actualizar la documentación del proceso de Gestión TIC, asegurando su alineación con las mejores prácticas y normativas vigentes.</t>
  </si>
  <si>
    <t>Actualizar el Plan Estratégico de Tecnologías de la Información- PETI.</t>
  </si>
  <si>
    <t xml:space="preserve"> PETI , aprobado y socializado.</t>
  </si>
  <si>
    <t>06-OTIC-2</t>
  </si>
  <si>
    <t>Implementar el  Plan Estratégico de Tecnologías de la Información- PETI.</t>
  </si>
  <si>
    <t>Informes de seguimiento y evaluación del PETI.</t>
  </si>
  <si>
    <t>06-OTIC-3</t>
  </si>
  <si>
    <t>Elaborar procedimiento para copias de respaldo y de restauración de la información.</t>
  </si>
  <si>
    <t>Procedimiento aprobado y socializado</t>
  </si>
  <si>
    <t>06-OTIC-4</t>
  </si>
  <si>
    <t>Definir metodología para diseño y desarrollo de soluciones tecnológicas.</t>
  </si>
  <si>
    <t>Documento de metodología para diseño y desarrollo de soluciones tecnológicas aprobado y socializado.</t>
  </si>
  <si>
    <t>06-OTIC-5</t>
  </si>
  <si>
    <t>Documentos de Lecciones aprendidas y buenas prácticas socializadas.</t>
  </si>
  <si>
    <t>Plan Acción Institucional-PA250-001</t>
  </si>
  <si>
    <t>Plan de Gestión de la Información  Estadística</t>
  </si>
  <si>
    <t xml:space="preserve">
Seguimiento y evaluación del desempeño institucional
Gestión de la información estadística</t>
  </si>
  <si>
    <t>Desacumulación en un 10% de procesos activos de Ley 522.</t>
  </si>
  <si>
    <t>01-OAP</t>
  </si>
  <si>
    <t>Realizar reingeniería para los despachos que van a quedar operando con carga de ley 522/1999.</t>
  </si>
  <si>
    <t>1. Resoluciones de mapa Judicial y de competencias territoriales.
2. Informes bimensuales de la directiva 002 de 2023.
3. Propuesta de reingeniería ley 522/1999 presentada a la Dirección General.</t>
  </si>
  <si>
    <t>Desacumulación del 18% de procesos judiciales de ley 1407.</t>
  </si>
  <si>
    <t>02-OAP</t>
  </si>
  <si>
    <t>Realizar la implementación de la directiva de seguimiento al rendimiento estadístico a los despachos del SPOA</t>
  </si>
  <si>
    <t>1- Informes y análisis de rendimiento estadístico ley 1407 de 2010
2- Avances de los planes de regularización
3- Avances de los Atentos recordatorios</t>
  </si>
  <si>
    <t>Programa de Transparencia y Ética pública</t>
  </si>
  <si>
    <t>Transparencia, acceso a la información pública y lucha contra la corrupción</t>
  </si>
  <si>
    <t>Avanzar en la implementación del 80% del plan operativo para la implementación de la política.</t>
  </si>
  <si>
    <t>03-OAP</t>
  </si>
  <si>
    <t>Formular e implementar política anticorrupción y antisoborno.</t>
  </si>
  <si>
    <t>1- PTEP aprobado y publicado. 
2- Documento diagnóstico de la corrupción y el soborno al interior de la   JPMP.
3-  Borrador de política anticorrupción y antisoborno de la JPMP.
4- Procedimiento de medidas administrativas emergentes en presuntos casos de corrupción aprobado y socializado.
5- Política anticorrupción y antisoborno de la UAEJPMP aprobada y socializada.
6-  Documentos institucionales de la Entidad articulados con los  diferentes controles establecidos y sin documentar del MRI vigente  (6).
7- Informe semestral de Monitoreo al Mapa de Riesgos Institucional (2).
8- Informe de Monitoreo al PTEP (3). 
9-  Mapa de riesgos Institucional Actualizado (1).</t>
  </si>
  <si>
    <t>Planeación Institucional</t>
  </si>
  <si>
    <t>Aumentar el puntaje de evaluación del IDI</t>
  </si>
  <si>
    <t>04-OAP</t>
  </si>
  <si>
    <t>Establecer e implementar planes operativos de las políticas de MIPG</t>
  </si>
  <si>
    <t>Decreto 1499 de 2017 -MIPG</t>
  </si>
  <si>
    <t xml:space="preserve">1.- Autodiagnósticos  y planes de operativos de las políticas de MIPG
2- Planes de operativos de las políticas de MIPG en DARUMA.
3- Correo de seguimiento trimestral a las dependencias lideres de política. 
4-  Reporte trimestral del cumplimiento de las actividades de las políticas.
5-  Informe de seguimiento avances planes de trabajo políticas MIPG – semestral. 
6- Boletín Implementación MIPG (4)
7- Documento soporte de campaña.
8-  Soportes de la socialización </t>
  </si>
  <si>
    <t xml:space="preserve">Creación o actualización de 10 documentos de los procesos de la entidad </t>
  </si>
  <si>
    <t>05-OAP</t>
  </si>
  <si>
    <t>Asesorar y apoyar la elaboración y actualización de los documentos del Sistema integrado de Gestión.</t>
  </si>
  <si>
    <t>1- Documentos institucionales  aprobados y publicados.
2- Correos de retroalimentación de revisiones metodológicas.
3- Guía aprobada y socializada.
4- Documento soporte de campaña para la apropiación del uso de la herramienta DARUMA .
5- Soportes de la socialización de la campaña.
6- Documentos de Lecciones aprendidas y buenas prácticas  socializados.
7-  Documentos  de los procesos a cargo de la OAP elaborados y aprobados.</t>
  </si>
  <si>
    <t xml:space="preserve">Cumplimiento del 90% de la Planeación Estratégica para la vigencia </t>
  </si>
  <si>
    <t>06-OAP</t>
  </si>
  <si>
    <t>Fortalecer el seguimiento de la Planeación institucional y sectorial para mejorar el cumplimiento de las metas establecidas.</t>
  </si>
  <si>
    <t>1- Formato de seguimiento.
2- Correo electrónico remisión de la información 
2- Presentación seguimiento indicadores estratégicos  y acta CIGyD
3- Informe Seguimiento PAI
4- Informe de Seguimiento PEI</t>
  </si>
  <si>
    <t>Fortalecimiento organizacional y simplificación de procesos
Planeación Institucional</t>
  </si>
  <si>
    <t xml:space="preserve">Realizar dos actualizaciones a los tableros de control.  </t>
  </si>
  <si>
    <t>07-OAP</t>
  </si>
  <si>
    <t xml:space="preserve">Optimizar los tableros de control de la gestión judicial. </t>
  </si>
  <si>
    <t>1- Informe de las mejoras realizadas a los tableros de control</t>
  </si>
  <si>
    <t>Mejorar la eficiencia en la prestación de los servicios  internos y externos de los procesos de la  Justicia Penal Militar y Policial .</t>
  </si>
  <si>
    <t>Seguimiento y evaluación del desempeño institucional</t>
  </si>
  <si>
    <t>Mejorar el índice de satisfacción de servicios</t>
  </si>
  <si>
    <t>08-OAP</t>
  </si>
  <si>
    <t>Integrar bases de datos históricos de interés común para consulta de registros misionales.</t>
  </si>
  <si>
    <t xml:space="preserve">1- Informe de las mejoras implementadas en las bases de datos de información histórica para la consulta de registros misionales </t>
  </si>
  <si>
    <t>09-OAP</t>
  </si>
  <si>
    <t>Suscribir los acuerdos de Nivel de servicios</t>
  </si>
  <si>
    <t>1- Acuerdos de Nivel de Servicios en 5 procesos</t>
  </si>
  <si>
    <t>Plan Operativo Anual de Inversión</t>
  </si>
  <si>
    <t xml:space="preserve">Gestión presupuestal y eficiencia del gasto público
Planeación Institucional
</t>
  </si>
  <si>
    <t>Cumplir el 100% de los informes de seguimiento en el termino de la ley.</t>
  </si>
  <si>
    <t>10-OAP</t>
  </si>
  <si>
    <t>Desagregar, ejecutar y controlar el presupuesto general de la Entidad en correspondencia con las necesidades institucionales y las políticas nacionales en materia financiera.</t>
  </si>
  <si>
    <t xml:space="preserve">Decreto 2104 de 2023 </t>
  </si>
  <si>
    <t xml:space="preserve">1- Plan Operativo Anual de Inversión  publicado.
2- Correo electrónico remisión de la información  ante el Ministerio de Hacienda y Crédito Público.
3- Memoria y archivo de presentación de reunión
4- Informe de seguimiento mensual  a la ejecución presupuestal
5- Informe de Seguimiento Plan Operativo Anual Inversión publicado en la página web institucional. 
</t>
  </si>
  <si>
    <t xml:space="preserve">Documento de formulación del proyecto con viabilidad técnica del Ministerio de Defensa Nacional y El Departamento Nacional de Planeación </t>
  </si>
  <si>
    <t>11-OAP</t>
  </si>
  <si>
    <t>Formular nuevo proyecto de inversión 2027 - 2030.</t>
  </si>
  <si>
    <t>1. Documento de formulación del proyecto de inversión.
2. Soporte de las mesas técnicas de formulación con las áreas.</t>
  </si>
  <si>
    <t>Plan Operativo -PA250-001</t>
  </si>
  <si>
    <t>Desacumulación en un 10% de procesos activos de Ley 522 de 1999.</t>
  </si>
  <si>
    <t>01-OAP-1</t>
  </si>
  <si>
    <t>Elaborar análisis de cargas de los despachos de la Ley 522 de 1999, en cada etapa del proceso penal, ubicación, distribución y competencia territorial.</t>
  </si>
  <si>
    <r>
      <rPr>
        <sz val="12"/>
        <color rgb="FF000000"/>
        <rFont val="Verdana"/>
        <family val="2"/>
      </rPr>
      <t xml:space="preserve">Jimmy Deaza
Daniela Rojas 
</t>
    </r>
    <r>
      <rPr>
        <b/>
        <sz val="12"/>
        <color rgb="FF000000"/>
        <rFont val="Verdana"/>
        <family val="2"/>
      </rPr>
      <t xml:space="preserve">Sebastián Herrera </t>
    </r>
  </si>
  <si>
    <t>1.- Resoluciones de mapa Judicial y de competencias territorial
2-  Informes bimestrales de la directiva de seguimiento al rendimiento estadístico de la Jurisdicción.</t>
  </si>
  <si>
    <t>01-OAP-2</t>
  </si>
  <si>
    <t xml:space="preserve">Elaborar propuesta de reingeniería que de cuenta de la redistribución de todo el mapa judicial, para mejorar la oferta judicial en el sistema inquisitivo. </t>
  </si>
  <si>
    <t>1. Propuesta de reingeniería ley 522/1999 presentada a la Dirección General.</t>
  </si>
  <si>
    <t>Desacumulación del 18% de procesos judiciales de ley 1407 de 2010.</t>
  </si>
  <si>
    <t>02-OAP-1</t>
  </si>
  <si>
    <t>Realizar la implementación de la directiva de seguimiento al rendimiento estadístico a los despachos del SPOA y Ley 522/1999</t>
  </si>
  <si>
    <t>Realizar informe con el resultado de la medición de los  indicadores de la Directiva.</t>
  </si>
  <si>
    <r>
      <rPr>
        <sz val="12"/>
        <color rgb="FF000000"/>
        <rFont val="Verdana"/>
        <family val="2"/>
      </rPr>
      <t>Jimmy Deaza
Daniela Roja</t>
    </r>
    <r>
      <rPr>
        <b/>
        <sz val="12"/>
        <color rgb="FF000000"/>
        <rFont val="Verdana"/>
        <family val="2"/>
      </rPr>
      <t xml:space="preserve">s 
Sebastián Herrera 
</t>
    </r>
  </si>
  <si>
    <t>1- Informes y análisis de rendimiento estadístico ley 1407 de 2010</t>
  </si>
  <si>
    <t>02-OAP-2</t>
  </si>
  <si>
    <t>Realizar seguimiento a planes de regularización de los procesos de Ley 522/1999</t>
  </si>
  <si>
    <t>1- Avances de los planes de regularización</t>
  </si>
  <si>
    <t>02-OAP-3</t>
  </si>
  <si>
    <t>Realizar seguimiento a  los atentos recordatorios de los despachos que operan Ley 522/1999</t>
  </si>
  <si>
    <t xml:space="preserve">
1- Avances de los Atentos recordatorios
</t>
  </si>
  <si>
    <t>03-OAP-1</t>
  </si>
  <si>
    <t>Formular, aprobar y socializar el Programa de Transparencia y Etica Publica PTEP 2025 para la JPMP, e incluir en este la programación para la elaboración de la Política Anticorrupción y Antisoborno.</t>
  </si>
  <si>
    <t>Tatiana Páez</t>
  </si>
  <si>
    <t xml:space="preserve"> 1- PTEP 2025  aprobado y publicado. </t>
  </si>
  <si>
    <t>03-OAP-2</t>
  </si>
  <si>
    <t>Diagnosticar las formas probables de corrupción en la JPMP y de cada uno de sus procesos, los delitos contra la administración pública, delitos económicos, identificar la problemática, analizar los datos de resultados encontrados que sirvan como línea base, realizar balance de acciones actuales de lucha contra la corrupción</t>
  </si>
  <si>
    <t xml:space="preserve">Sebastián Herrera </t>
  </si>
  <si>
    <t>1- Documento diagnóstico de la corrupción y el soborno al interior de la   JPMP</t>
  </si>
  <si>
    <t>03-OAP-3</t>
  </si>
  <si>
    <t>Formular la política que debe contener: una estrategia de prevención, una estrategia de investigación y sanción y una estrategia de políticas y organización institucional</t>
  </si>
  <si>
    <t>1- Borrador de política anticorrupción y antisoborno de la JPMP</t>
  </si>
  <si>
    <t>03-OAP-4</t>
  </si>
  <si>
    <t xml:space="preserve">Elaborar procedimiento para medidas administrativas emergentes para mitigar posibles situaciones de corrupción </t>
  </si>
  <si>
    <t>1- Procedimiento de medidas administrativas emergentes en presuntos casos de corrupción aprobado y socializado.</t>
  </si>
  <si>
    <t>03-OAP-5</t>
  </si>
  <si>
    <t>Presentar para aprobación Política anticorrupción y antisoborno de la JPMP</t>
  </si>
  <si>
    <t xml:space="preserve">Sebastián Herrera 
</t>
  </si>
  <si>
    <t xml:space="preserve">1- Política anticorrupción y antisoborno de la UAEJPMP aprobada y socializada.
</t>
  </si>
  <si>
    <t>03-OAP-6</t>
  </si>
  <si>
    <t>Articular los controles del MRI con el modelo de operación por procesos y los documentos del sistema integrado de gestión.</t>
  </si>
  <si>
    <t>Tatiana Páez
Angie Sierra</t>
  </si>
  <si>
    <t>1- Documentos institucionales de la Entidad articulados con los  diferentes controles establecidos y sin documentar del MRI vigente  (6).</t>
  </si>
  <si>
    <t>03-OAP-7</t>
  </si>
  <si>
    <t>Realizar  seguimiento   al Mapa de Riesgos Institucional .</t>
  </si>
  <si>
    <t xml:space="preserve">1- Informe de seguimiento  al Mapa de Riesgos Institucional </t>
  </si>
  <si>
    <t>03-OAP-8</t>
  </si>
  <si>
    <t>Realizar  seguimiento  cuatrimestral  al avance del PTEP (3).</t>
  </si>
  <si>
    <r>
      <t xml:space="preserve">Tatiana Páez
</t>
    </r>
    <r>
      <rPr>
        <b/>
        <sz val="12"/>
        <rFont val="Verdana"/>
        <family val="2"/>
      </rPr>
      <t>Angie Sierra</t>
    </r>
  </si>
  <si>
    <t xml:space="preserve">1- Informe de Monitoreo al PTEP (3). </t>
  </si>
  <si>
    <t>03-OAP-9</t>
  </si>
  <si>
    <t>Realizar Capacitación y actualización al MRI.</t>
  </si>
  <si>
    <t>1- Mapa de riesgos Institucional Actualizado (1)</t>
  </si>
  <si>
    <t>04-OAP-1</t>
  </si>
  <si>
    <t>Realizar mesa de trabajo con las dependencias para llevar a cabo autodiagnósticos de las políticas MIPG</t>
  </si>
  <si>
    <r>
      <rPr>
        <b/>
        <sz val="12"/>
        <color rgb="FF000000"/>
        <rFont val="Verdana"/>
        <family val="2"/>
      </rPr>
      <t xml:space="preserve">Diana Guzmán
</t>
    </r>
    <r>
      <rPr>
        <sz val="12"/>
        <color rgb="FF000000"/>
        <rFont val="Verdana"/>
        <family val="2"/>
      </rPr>
      <t>Andrea Sánchez 
Angie Sierra
Tatiana Páez
Jimmy Deaza</t>
    </r>
  </si>
  <si>
    <t>1- Autodiagnósticos diligenciados DARUMA.</t>
  </si>
  <si>
    <t>04-OAP-2</t>
  </si>
  <si>
    <t>Llevar a cabo mesas de trabajo con las dependencias de la entidad para elaborar y socializar los nuevos planes de trabajo que se construirán partir de la proyección  del IDI Índice de Desempeño Institucional -FURAG realizada con los resultados de 2023.</t>
  </si>
  <si>
    <r>
      <rPr>
        <b/>
        <sz val="12"/>
        <color rgb="FF000000"/>
        <rFont val="Verdana"/>
        <family val="2"/>
      </rPr>
      <t xml:space="preserve">Diana Guzmán
</t>
    </r>
    <r>
      <rPr>
        <sz val="12"/>
        <color rgb="FF000000"/>
        <rFont val="Verdana"/>
        <family val="2"/>
      </rPr>
      <t xml:space="preserve">Andrea Sánchez 
Angie Sierra
Tatiana Páez
Daniela Rojas
Jimmy Deaza </t>
    </r>
  </si>
  <si>
    <t>1- Planes de operativos de las políticas de MIPG en DARUMA.</t>
  </si>
  <si>
    <t>04-OAP-3</t>
  </si>
  <si>
    <t>Realizar el seguimiento trimestral de los planes de trabajo de las políticas de MIPG para remitir el consolidado al MDN cada tres meses.</t>
  </si>
  <si>
    <t xml:space="preserve">Diana Guzmán
</t>
  </si>
  <si>
    <t>1.  Correo de seguimiento trimestral a las dependencias lideres de política. 
2. Reporte trimestral del cumplimiento de las actividades de las políticas.</t>
  </si>
  <si>
    <t>04-OAP-4</t>
  </si>
  <si>
    <t xml:space="preserve">Elaborar informe de seguimiento semestral de los avances planes de trabajo políticas MIPG </t>
  </si>
  <si>
    <t xml:space="preserve">1- Informe de seguimiento avances planes de trabajo políticas MIPG – semestral </t>
  </si>
  <si>
    <t>04-OAP-5</t>
  </si>
  <si>
    <t>Diseñar e implementar Campaña para socializar avances de MIPG</t>
  </si>
  <si>
    <t xml:space="preserve">Angie Sierra </t>
  </si>
  <si>
    <t xml:space="preserve">1- Boletín Implementación MIPG (4)
2- Documento soporte de campaña.
3- Soportes de la socialización </t>
  </si>
  <si>
    <t>05-OAP-1</t>
  </si>
  <si>
    <t>Realizar acompañamiento a las dependencias para la formulación o actualización de documentos Institucionales (10)</t>
  </si>
  <si>
    <r>
      <t xml:space="preserve">Diana Guzmán
Andrea Sánchez 
</t>
    </r>
    <r>
      <rPr>
        <b/>
        <sz val="12"/>
        <rFont val="Verdana"/>
        <family val="2"/>
      </rPr>
      <t>Angie Sierra</t>
    </r>
    <r>
      <rPr>
        <sz val="12"/>
        <rFont val="Verdana"/>
        <family val="2"/>
      </rPr>
      <t xml:space="preserve">
Tatiana Páez
Daniela Rojas</t>
    </r>
  </si>
  <si>
    <t xml:space="preserve">1- Documentos institucionales  aprobados y publicados.
2- Correos de retroalimentación de revisiones metodológicas.
</t>
  </si>
  <si>
    <t>05-OAP-2</t>
  </si>
  <si>
    <t>Diseñar guía para la apropiación de los planes, procedimientos y demás documentos producidos por las dependencias a los funcionarios de la entidad.</t>
  </si>
  <si>
    <t>Diana Guzmán</t>
  </si>
  <si>
    <t>1- Guía aprobada y socializada.</t>
  </si>
  <si>
    <t>05-OAP-3</t>
  </si>
  <si>
    <t>Realizar campañas para la apropiación del uso de la herramienta DARUMA al interior de la Entidad. (2)</t>
  </si>
  <si>
    <t>1- Documento soporte de campaña para la apropiación del uso de la herramienta DARUMA .
2- Soportes de la socialización de la campaña.</t>
  </si>
  <si>
    <t>05-OAP-4</t>
  </si>
  <si>
    <t xml:space="preserve">1- Documentos de Lecciones aprendidas y buenas prácticas  socializados. </t>
  </si>
  <si>
    <t>05-OAP-6</t>
  </si>
  <si>
    <t>Elaborar  y/o  actualizar los documentos de los procesos a cargo de la OAP: 
1). Manual de SIG (JAS- SMR) 
2). Procedimiento de formulación, ejecución y seguimiento de proyectos de inversión
3) Procedimiento formulación, seguimiento y evaluación del Plan de Acción Institucional.
4) Procedimiento de Seguimiento y Evaluación de la Gestión Institucional.
5) Procedimiento para la formulación, actualización y monitoreo del programa de transparencia y ética pública.
6) Política de Administración del Riesgo
7) Plan de Gestión de la Información Estadística.  
8) Instructivo para la formulación y seguimiento de indicadores institucionales.</t>
  </si>
  <si>
    <t>Documentos elaborados y aprobados : 
1- Manual de SIG (JAS- SMR) 
2-Procedimiento de formulación, ejecución y seguimiento de proyectos de inversión (JAS)
3-Procedimiento formulación, seguimiento y evaluación del Plan de Acción Institucional (SMR- JAS)
4- Procedimiento de Seguimiento y Evaluación de la Gestión Institucional.(JDP-JAS)
5-Procedimiento para la formulación, actualización y monitoreo del programa de transparencia y ética pública.(TPF-ASV)
6- Política de Administración del Riesgo.(TPF-ASV)
7- Plan de Gestión de la Información Estadística.(Jimmy).    
8- Instructivo para la formulación y seguimiento de indicadores institucionales(Jimmy).</t>
  </si>
  <si>
    <t>06-OAP-1</t>
  </si>
  <si>
    <t>Realizar seguimiento y reporte trimestral  de los indicadores Plan Estratégico Sectorial (PES)</t>
  </si>
  <si>
    <t>Jimmy Deaza</t>
  </si>
  <si>
    <t xml:space="preserve">1- Formato de seguimiento
2- Correo electrónico remisión de la información </t>
  </si>
  <si>
    <t>06-OAP-2</t>
  </si>
  <si>
    <t>Presentar ante el  Comité Institucional de Gestión y Desempeño seguimiento de los indicadores estratégicos de las dependencias.</t>
  </si>
  <si>
    <t>1- Presentación de seguimiento de los indicadores estratégicos de las dependencias
2- Acta Comité</t>
  </si>
  <si>
    <t>06-OAP-3</t>
  </si>
  <si>
    <t>Realizar seguimiento cuatrimestral a los avances del PAI 2025</t>
  </si>
  <si>
    <t>Andrea Sánchez</t>
  </si>
  <si>
    <t>1- Informe de Seguimiento PAI 2025</t>
  </si>
  <si>
    <t>06-OAP-4</t>
  </si>
  <si>
    <t>Realizar seguimiento y evaluación al cumplimiento del Plan Estratégico Institucional -PEI.</t>
  </si>
  <si>
    <t>Jimmy  Deaza</t>
  </si>
  <si>
    <t xml:space="preserve">1- Informe de Seguimiento PEI </t>
  </si>
  <si>
    <t>07-OAP-1</t>
  </si>
  <si>
    <t xml:space="preserve">Realizar mejoras a los tableros de control </t>
  </si>
  <si>
    <t>08-OAP-1</t>
  </si>
  <si>
    <t>Mejorar bases de datos de información histórica para consulta de registros misionales</t>
  </si>
  <si>
    <r>
      <t xml:space="preserve">Jimmy Deaza
</t>
    </r>
    <r>
      <rPr>
        <b/>
        <sz val="12"/>
        <color rgb="FF000000"/>
        <rFont val="Verdana"/>
        <family val="2"/>
      </rPr>
      <t>Daniela Torres</t>
    </r>
  </si>
  <si>
    <t>08-OAP-2</t>
  </si>
  <si>
    <t>Unificar base de datos de información de consulta por dependencias para mejorar tiempos de respuesta</t>
  </si>
  <si>
    <t xml:space="preserve">1- Informe de consolidación de las bases de datos de información histórica para la consulta de registros misionales </t>
  </si>
  <si>
    <t>09-OAP-1</t>
  </si>
  <si>
    <t>Realizar mesas de trabajo con las dependencias para  definir acuerdos de niveles de servicio.</t>
  </si>
  <si>
    <r>
      <rPr>
        <b/>
        <sz val="12"/>
        <rFont val="Verdana"/>
        <family val="2"/>
      </rPr>
      <t>Sandra Medina</t>
    </r>
    <r>
      <rPr>
        <sz val="12"/>
        <rFont val="Verdana"/>
        <family val="2"/>
      </rPr>
      <t xml:space="preserve">/ Andrea Sánchez </t>
    </r>
  </si>
  <si>
    <t>1- Soporte de las mesas técnicas  con las dependencias</t>
  </si>
  <si>
    <t>09-OAP-2</t>
  </si>
  <si>
    <t>Diseñar acuerdos de nivel de servicio entre dependencias para mejorar los tiempos de respuesta (5)</t>
  </si>
  <si>
    <t>10-OAP-1</t>
  </si>
  <si>
    <t>Realizar la desagregación presupuestal del proyecto de inversión para la vigencia fiscal, así como la activación de los rubros presupuestales de acuerdo con los productos de inversión del proyecto.</t>
  </si>
  <si>
    <t xml:space="preserve">Andrea Sánchez </t>
  </si>
  <si>
    <t>1- Correo electrónico remisión de la información  a Grupo Financiero - Secretaría General</t>
  </si>
  <si>
    <t>10-OAP-2</t>
  </si>
  <si>
    <t xml:space="preserve">Elaborar y actualizar el Plan Operativo Anual de Inversión de la vigencia.  </t>
  </si>
  <si>
    <t>1- Plan Operativo Anual de Inversión  publicado.</t>
  </si>
  <si>
    <t>10-OAP-3</t>
  </si>
  <si>
    <t>Consolidar y presentar  el Anteproyecto de la vigencia 2026 ante el MHCP, DNP y MDN.</t>
  </si>
  <si>
    <r>
      <t xml:space="preserve">Sandra Medina/ </t>
    </r>
    <r>
      <rPr>
        <b/>
        <sz val="12"/>
        <rFont val="Verdana"/>
        <family val="2"/>
      </rPr>
      <t>Andrea Sánchez</t>
    </r>
    <r>
      <rPr>
        <sz val="12"/>
        <rFont val="Verdana"/>
        <family val="2"/>
      </rPr>
      <t xml:space="preserve"> </t>
    </r>
  </si>
  <si>
    <t>1- Correo electrónico remisión de la información  ante el Ministerio de Hacienda y Crédito Público</t>
  </si>
  <si>
    <t>10-OAP-4</t>
  </si>
  <si>
    <t>Presentar y sustentar el proyecto de inversión vigencia 2025 ante el comité funcional del sector defensa</t>
  </si>
  <si>
    <r>
      <t xml:space="preserve">Sandra Medina/ </t>
    </r>
    <r>
      <rPr>
        <b/>
        <sz val="12"/>
        <rFont val="Verdana"/>
        <family val="2"/>
      </rPr>
      <t xml:space="preserve">Andrea Sánchez </t>
    </r>
  </si>
  <si>
    <t>1- Memoria y archivo de presentación de reunión</t>
  </si>
  <si>
    <t>10-OAP-5</t>
  </si>
  <si>
    <t>Realizar el seguimiento mensual a la ejecución presupuestal de inversión</t>
  </si>
  <si>
    <t>1- Informe de seguimiento mensual  a la ejecución presupuestal</t>
  </si>
  <si>
    <t>10-OAP-6</t>
  </si>
  <si>
    <t xml:space="preserve">Validar la información correspondiente el reporte mensual de ejecución del proyecto de inversión remitido por la gerencia del proyecto, para remisión al Ministerio de Defensa Nacional. </t>
  </si>
  <si>
    <t>10-OAP-7</t>
  </si>
  <si>
    <t>Elaborar los informes trimestrales de seguimiento al Plan Operativo Anual de Inversión y publicarlos en la página web de la Entidad.</t>
  </si>
  <si>
    <t xml:space="preserve">1- Informe de Seguimiento Plan Operativo Anual Inversión publicado en la página web institucional. </t>
  </si>
  <si>
    <t>11-OAP-1</t>
  </si>
  <si>
    <r>
      <t xml:space="preserve">Sandra Medina
</t>
    </r>
    <r>
      <rPr>
        <b/>
        <sz val="12"/>
        <rFont val="Verdana"/>
        <family val="2"/>
      </rPr>
      <t xml:space="preserve">Andrea Sánchez </t>
    </r>
    <r>
      <rPr>
        <sz val="12"/>
        <rFont val="Verdana"/>
        <family val="2"/>
      </rPr>
      <t xml:space="preserve">
</t>
    </r>
  </si>
  <si>
    <t>Propuesta de proyecto de inversión 2027-2030.</t>
  </si>
  <si>
    <t>11-OAP-2</t>
  </si>
  <si>
    <t>Definir propuesta de  cadena de valor del proyecto,(Programa presupuestal, alcance, productos, indicadores).</t>
  </si>
  <si>
    <t>1- Propuesta de  cadena de valor del proyecto
2- Soporte de las mesas técnicas de formulación con las áreas.</t>
  </si>
  <si>
    <t>11-OAP-3</t>
  </si>
  <si>
    <t>Realizar presentación de la propuesta de proyecto de inversión ante la Alta Dirección</t>
  </si>
  <si>
    <t xml:space="preserve">1- Presentación en PowerPoint
2- Documento cadena de valor </t>
  </si>
  <si>
    <t>11-OAP-4</t>
  </si>
  <si>
    <t>Iniciar formulación proyecto de Inversión en la metodología ajustada del DNP, incluyendo el costeo de actividades con el equipo formulador .</t>
  </si>
  <si>
    <t xml:space="preserve">1- Matriz de formulación </t>
  </si>
  <si>
    <t>11-OAP-5</t>
  </si>
  <si>
    <t>Realizar presentación del proyecto de inversión  ante los Sectorialistas del MDN y DNP para revisión y retroalimentación.</t>
  </si>
  <si>
    <t xml:space="preserve">1- Presentación en PowerPoint
2- Matriz de formulación 
Soporte de las mesas técnicas de formulación con las áreas.
</t>
  </si>
  <si>
    <t>11-OAP-6</t>
  </si>
  <si>
    <t>Realizar  presentación Balance del proceso de formulación del proyecto ante la Alta Dirección .</t>
  </si>
  <si>
    <t xml:space="preserve">1- Presentación en PowerPoint
2- Matriz de formulación 
</t>
  </si>
  <si>
    <t>11-OAP-7</t>
  </si>
  <si>
    <t>Presentar y  sustentar propuesta final del proyecto de inversión 2027-2030 y realizar cargue en el MGA web del DNP.</t>
  </si>
  <si>
    <t xml:space="preserve">1- Documento de formulación del proyecto de inversión. </t>
  </si>
  <si>
    <t>Plan Acción Institucional-PA250-017</t>
  </si>
  <si>
    <t>Plan Anual de Auditorías</t>
  </si>
  <si>
    <t>Control Interno</t>
  </si>
  <si>
    <t>Fortalecer el Sistema de Control Interno de la entidad a partir de la ejecución del Plan Anual de Auditorías</t>
  </si>
  <si>
    <t>01-OCIG</t>
  </si>
  <si>
    <t>Realizar el plan anual de auditorías del 2025 de la Justicia Penal Militar y Policial conforme con lo establecido en la normatividad vigente.</t>
  </si>
  <si>
    <t>1- Plan Anual de Auditorías 2025 aprobado por el Comité Institucional de Coordinación de Control Interno- CICCI.
2- Plan Anual de Auditorías publicado en la página web.
3- Oficio de apertura Auditoría Interna
4- Plan de Trabajo Auditoría Interna
5- Informes finales de auditorías internas.
6- Planes de mejoramiento.
7- Informes de Ley presentados.
8- Actas del Comité Institucional de Comité Institucional de Coordinación de Control Interno- CICCI.
9- Seguimiento al Plan de mejoramiento auditoría externa- Contraloría General de la República.</t>
  </si>
  <si>
    <t>Control Interno
Fortalecimiento Organizacional y Simplificación de Procesos</t>
  </si>
  <si>
    <t>Estandarizar los mecanismos de control del proceso de Control Interno</t>
  </si>
  <si>
    <t>02-OCIG</t>
  </si>
  <si>
    <t>Elaborar, actualizar y socializar los procedimientos del Proceso de Control Interno.</t>
  </si>
  <si>
    <t xml:space="preserve">
1- Procedimiento de Auditorías Internas actualizado y aprobado.
2- Procedimiento de Planes de Mejoramiento actualizado y aprobado.</t>
  </si>
  <si>
    <t>Plan Operativo-PA250-017</t>
  </si>
  <si>
    <t>01-OCIG-1</t>
  </si>
  <si>
    <t xml:space="preserve">Realizar el plan anual de auditorías del 2025 de la Justicia Penal Militar y Policial conforme con lo establecido en la normatividad vigente. </t>
  </si>
  <si>
    <t>Elaborar y aprobar el  Plan Anual de Auditorías 2025.</t>
  </si>
  <si>
    <t>Jefe Oficina de Control Interno de Gestión</t>
  </si>
  <si>
    <t>1- Plan Anual de Auditorías 2025 aprobado por el Comité Institucional de Coordinación de Control Interno- CICCI.
2- Plan Anual de Auditorías publicado en la página web.</t>
  </si>
  <si>
    <t>01-OCIG-2</t>
  </si>
  <si>
    <t>Ejecutar el Plan Anual de Auditorías 2025.</t>
  </si>
  <si>
    <t>Equipo auditor</t>
  </si>
  <si>
    <t>1- Oficio de apertura Auditoría Interna
2- Plan de Trabajo Auditoría Interna
3- Informes finales de auditorías internas.
4- Planes de mejoramiento.
5- Informes de Ley presentados.
6- Actas del Comité Institucional de Comité Institucional de Coordinación de Control Interno- CICCI.
7- Seguimiento al Plan de mejoramiento auditoría externa- Contraloría General de la República.</t>
  </si>
  <si>
    <t>02-OCIG-1</t>
  </si>
  <si>
    <t>Actualizar el Procedimiento de Auditorías Internas</t>
  </si>
  <si>
    <t>Funcionarios de la OCIG</t>
  </si>
  <si>
    <t>1- Procedimiento de Auditorías Internas actualizado y aprobado</t>
  </si>
  <si>
    <t>02-OCIG-2</t>
  </si>
  <si>
    <t>Actualizar el procedimiento de Planes de Mejoramiento</t>
  </si>
  <si>
    <t>1- Procedimiento de Planes de Mejoramiento actualizado y aprobado</t>
  </si>
  <si>
    <t>Actualización del Plan de Acción de la Fiscalía General Penal Militar y Policial y la Escuela de la JPMP, aprobado sesión 07 de 2025 del Comité Institucional de Gestión y Desempeño.</t>
  </si>
  <si>
    <t>04-FGPMP-2</t>
  </si>
  <si>
    <t>05-FGPMP-1</t>
  </si>
  <si>
    <t>06-FGPMP-2</t>
  </si>
  <si>
    <t>07-FGPMP-3</t>
  </si>
  <si>
    <t>08-FGPMP-1</t>
  </si>
  <si>
    <t>9-FGPMP-1</t>
  </si>
  <si>
    <t>Propuesta de proyecto de inversión 2027-2030 de acuerdo con el diagnóstico de necesidades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</si>
</sst>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font>
      <sz val="11"/>
      <color theme="1"/>
      <name val="Calibri"/>
      <family val="2"/>
      <scheme val="minor"/>
    </font>
    <font>
      <sz val="11"/>
      <color theme="1"/>
      <name val="Calibri"/>
      <family val="2"/>
      <scheme val="minor"/>
    </font>
    <font>
      <sz val="11"/>
      <color rgb="FF9C5700"/>
      <name val="Calibri"/>
      <family val="2"/>
      <scheme val="minor"/>
    </font>
    <font>
      <sz val="11"/>
      <color rgb="FF000000"/>
      <name val="Verdana"/>
      <family val="2"/>
    </font>
    <font>
      <sz val="10"/>
      <color theme="1"/>
      <name val="Verdana Pro"/>
      <family val="2"/>
    </font>
    <font>
      <b/>
      <sz val="16"/>
      <color theme="1"/>
      <name val="Verdana Pro"/>
      <family val="2"/>
    </font>
    <font>
      <b/>
      <sz val="10"/>
      <color theme="1"/>
      <name val="Verdana Pro"/>
      <family val="2"/>
    </font>
    <font>
      <sz val="11"/>
      <color theme="1"/>
      <name val="Verdana Pro"/>
      <family val="2"/>
    </font>
    <font>
      <b/>
      <sz val="12"/>
      <color theme="0"/>
      <name val="Verdana"/>
      <family val="2"/>
    </font>
    <font>
      <sz val="12"/>
      <color theme="1"/>
      <name val="Verdana"/>
      <family val="2"/>
    </font>
    <font>
      <sz val="12"/>
      <name val="Verdana"/>
      <family val="2"/>
    </font>
    <font>
      <b/>
      <sz val="14"/>
      <color theme="0"/>
      <name val="Verdana"/>
      <family val="2"/>
    </font>
    <font>
      <b/>
      <sz val="12"/>
      <color theme="1"/>
      <name val="Verdana"/>
      <family val="2"/>
    </font>
    <font>
      <b/>
      <sz val="14"/>
      <color indexed="81"/>
      <name val="Verdana"/>
      <family val="2"/>
    </font>
    <font>
      <sz val="14"/>
      <color indexed="81"/>
      <name val="Verdana"/>
      <family val="2"/>
    </font>
    <font>
      <b/>
      <sz val="11"/>
      <color rgb="FFFFFFFF"/>
      <name val="Verdana"/>
      <family val="2"/>
    </font>
    <font>
      <b/>
      <sz val="26"/>
      <color theme="4" tint="-0.249977111117893"/>
      <name val="Verdana Pro"/>
      <family val="2"/>
    </font>
    <font>
      <sz val="9"/>
      <color indexed="81"/>
      <name val="Tahoma"/>
      <family val="2"/>
    </font>
    <font>
      <b/>
      <sz val="9"/>
      <color indexed="81"/>
      <name val="Tahoma"/>
      <family val="2"/>
    </font>
    <font>
      <b/>
      <sz val="14"/>
      <color rgb="FF000000"/>
      <name val="Verdana"/>
      <family val="2"/>
    </font>
    <font>
      <sz val="14"/>
      <color rgb="FF000000"/>
      <name val="Verdana"/>
      <family val="2"/>
    </font>
    <font>
      <sz val="12"/>
      <color rgb="FF000000"/>
      <name val="Verdana"/>
      <family val="2"/>
    </font>
    <font>
      <b/>
      <sz val="14"/>
      <color rgb="FFFFFFFF"/>
      <name val="Verdana"/>
      <family val="2"/>
    </font>
    <font>
      <u/>
      <sz val="11"/>
      <color theme="10"/>
      <name val="Calibri"/>
      <family val="2"/>
      <scheme val="minor"/>
    </font>
    <font>
      <b/>
      <sz val="12"/>
      <name val="Verdana"/>
      <family val="2"/>
    </font>
    <font>
      <u/>
      <sz val="11"/>
      <color rgb="FF0563C1"/>
      <name val="Calibri"/>
      <family val="2"/>
    </font>
    <font>
      <sz val="10"/>
      <name val="Verdana Pro"/>
      <family val="2"/>
    </font>
    <font>
      <b/>
      <sz val="16"/>
      <name val="Verdana Pro"/>
      <family val="2"/>
    </font>
    <font>
      <sz val="12"/>
      <color theme="0"/>
      <name val="Verdana"/>
      <family val="2"/>
    </font>
    <font>
      <sz val="14"/>
      <color theme="0"/>
      <name val="Verdana"/>
      <family val="2"/>
    </font>
    <font>
      <sz val="14"/>
      <color theme="1"/>
      <name val="Verdana"/>
      <family val="2"/>
    </font>
    <font>
      <b/>
      <sz val="14"/>
      <color theme="1"/>
      <name val="Verdana"/>
      <family val="2"/>
    </font>
    <font>
      <sz val="12"/>
      <color theme="1"/>
      <name val="Verdana Pro"/>
      <family val="2"/>
    </font>
    <font>
      <sz val="8"/>
      <name val="Calibri"/>
      <family val="2"/>
      <scheme val="minor"/>
    </font>
    <font>
      <b/>
      <sz val="20"/>
      <color theme="0"/>
      <name val="Verdana"/>
      <family val="2"/>
    </font>
    <font>
      <sz val="20"/>
      <color theme="1"/>
      <name val="Verdana"/>
      <family val="2"/>
    </font>
    <font>
      <b/>
      <sz val="20"/>
      <color theme="1"/>
      <name val="Verdana"/>
      <family val="2"/>
    </font>
    <font>
      <sz val="20"/>
      <color theme="0"/>
      <name val="Verdana"/>
      <family val="2"/>
    </font>
    <font>
      <sz val="10"/>
      <color theme="1"/>
      <name val="Verdana"/>
      <family val="2"/>
    </font>
    <font>
      <b/>
      <sz val="16"/>
      <color theme="1"/>
      <name val="Verdana"/>
      <family val="2"/>
    </font>
    <font>
      <sz val="11"/>
      <color theme="1"/>
      <name val="Verdana"/>
      <family val="2"/>
    </font>
    <font>
      <sz val="10"/>
      <color rgb="FF000000"/>
      <name val="Verdana"/>
      <family val="2"/>
    </font>
    <font>
      <b/>
      <sz val="36"/>
      <color theme="4" tint="-0.249977111117893"/>
      <name val="Verdana Pro"/>
      <family val="2"/>
    </font>
    <font>
      <b/>
      <sz val="36"/>
      <color theme="4" tint="-0.249977111117893"/>
      <name val="Verdana"/>
      <family val="2"/>
    </font>
    <font>
      <sz val="12"/>
      <color rgb="FF242424"/>
      <name val="Verdana"/>
      <family val="2"/>
    </font>
    <font>
      <b/>
      <sz val="12"/>
      <color rgb="FF000000"/>
      <name val="Verdana"/>
      <family val="2"/>
    </font>
    <font>
      <sz val="12"/>
      <color rgb="FFFF0000"/>
      <name val="Verdana"/>
      <family val="2"/>
    </font>
    <font>
      <sz val="12"/>
      <color rgb="FF000000"/>
      <name val="Verdana "/>
    </font>
    <font>
      <sz val="12"/>
      <name val="Verdana "/>
    </font>
    <font>
      <sz val="12"/>
      <color theme="1"/>
      <name val="Verdana "/>
    </font>
    <font>
      <b/>
      <sz val="12"/>
      <color theme="1"/>
      <name val="Verdana "/>
    </font>
    <font>
      <sz val="12"/>
      <color rgb="FFFF0000"/>
      <name val="Verdana"/>
      <family val="2"/>
    </font>
    <font>
      <b/>
      <sz val="12"/>
      <name val="Verdana "/>
    </font>
    <font>
      <b/>
      <sz val="13"/>
      <color indexed="81"/>
      <name val="Tahoma"/>
      <family val="2"/>
    </font>
    <font>
      <strike/>
      <sz val="12"/>
      <color theme="1"/>
      <name val="Verdana"/>
      <family val="2"/>
    </font>
    <font>
      <strike/>
      <sz val="12"/>
      <name val="Verdana"/>
      <family val="2"/>
    </font>
    <font>
      <b/>
      <sz val="14"/>
      <name val="Verdana"/>
      <family val="2"/>
    </font>
    <font>
      <sz val="11"/>
      <name val="Verdana Pro"/>
      <family val="2"/>
    </font>
    <font>
      <sz val="11"/>
      <name val="Verdana"/>
      <family val="2"/>
    </font>
    <font>
      <sz val="12"/>
      <color rgb="FF13386D"/>
      <name val="Arial"/>
      <family val="2"/>
    </font>
    <font>
      <sz val="12"/>
      <name val="Verdana Pro"/>
      <family val="2"/>
    </font>
    <font>
      <sz val="12"/>
      <color rgb="FF78C764"/>
      <name val="Verdana"/>
      <family val="2"/>
    </font>
  </fonts>
  <fills count="26">
    <fill>
      <patternFill patternType="none"/>
    </fill>
    <fill>
      <patternFill patternType="gray125"/>
    </fill>
    <fill>
      <patternFill patternType="solid">
        <fgColor rgb="FFFFEB9C"/>
      </patternFill>
    </fill>
    <fill>
      <patternFill patternType="solid">
        <fgColor theme="4" tint="0.39997558519241921"/>
        <bgColor indexed="65"/>
      </patternFill>
    </fill>
    <fill>
      <patternFill patternType="solid">
        <fgColor theme="0"/>
        <bgColor indexed="64"/>
      </patternFill>
    </fill>
    <fill>
      <patternFill patternType="solid">
        <fgColor theme="8"/>
        <bgColor indexed="64"/>
      </patternFill>
    </fill>
    <fill>
      <patternFill patternType="solid">
        <fgColor rgb="FF00B0F0"/>
        <bgColor indexed="64"/>
      </patternFill>
    </fill>
    <fill>
      <patternFill patternType="solid">
        <fgColor rgb="FF00B050"/>
        <bgColor indexed="64"/>
      </patternFill>
    </fill>
    <fill>
      <patternFill patternType="solid">
        <fgColor rgb="FF0070C0"/>
        <bgColor indexed="64"/>
      </patternFill>
    </fill>
    <fill>
      <patternFill patternType="solid">
        <fgColor theme="4"/>
        <bgColor indexed="64"/>
      </patternFill>
    </fill>
    <fill>
      <patternFill patternType="solid">
        <fgColor rgb="FF2C7E20"/>
        <bgColor indexed="64"/>
      </patternFill>
    </fill>
    <fill>
      <patternFill patternType="solid">
        <fgColor rgb="FF3F9031"/>
        <bgColor indexed="64"/>
      </patternFill>
    </fill>
    <fill>
      <patternFill patternType="solid">
        <fgColor rgb="FF52A242"/>
        <bgColor indexed="64"/>
      </patternFill>
    </fill>
    <fill>
      <patternFill patternType="solid">
        <fgColor rgb="FF65B553"/>
        <bgColor indexed="64"/>
      </patternFill>
    </fill>
    <fill>
      <patternFill patternType="solid">
        <fgColor rgb="FF9ED791"/>
        <bgColor indexed="64"/>
      </patternFill>
    </fill>
    <fill>
      <patternFill patternType="solid">
        <fgColor rgb="FFB1D59B"/>
        <bgColor indexed="64"/>
      </patternFill>
    </fill>
    <fill>
      <patternFill patternType="solid">
        <fgColor rgb="FF3366CC"/>
        <bgColor indexed="64"/>
      </patternFill>
    </fill>
    <fill>
      <patternFill patternType="solid">
        <fgColor rgb="FF5B9BD5"/>
        <bgColor rgb="FF000000"/>
      </patternFill>
    </fill>
    <fill>
      <patternFill patternType="solid">
        <fgColor rgb="FFC2DEB0"/>
        <bgColor indexed="64"/>
      </patternFill>
    </fill>
    <fill>
      <patternFill patternType="solid">
        <fgColor rgb="FFD9D9D9"/>
        <bgColor rgb="FF000000"/>
      </patternFill>
    </fill>
    <fill>
      <patternFill patternType="solid">
        <fgColor theme="8" tint="-0.249977111117893"/>
        <bgColor indexed="64"/>
      </patternFill>
    </fill>
    <fill>
      <patternFill patternType="solid">
        <fgColor rgb="FFFFFFFF"/>
        <bgColor indexed="64"/>
      </patternFill>
    </fill>
    <fill>
      <patternFill patternType="solid">
        <fgColor theme="0"/>
        <bgColor rgb="FF000000"/>
      </patternFill>
    </fill>
    <fill>
      <patternFill patternType="solid">
        <fgColor rgb="FFFFFFFF"/>
        <bgColor rgb="FF000000"/>
      </patternFill>
    </fill>
    <fill>
      <patternFill patternType="solid">
        <fgColor theme="3" tint="0.89999084444715716"/>
        <bgColor indexed="64"/>
      </patternFill>
    </fill>
    <fill>
      <patternFill patternType="solid">
        <fgColor theme="0" tint="-0.14999847407452621"/>
        <bgColor indexed="64"/>
      </patternFill>
    </fill>
  </fills>
  <borders count="185">
    <border>
      <left/>
      <right/>
      <top/>
      <bottom/>
      <diagonal/>
    </border>
    <border>
      <left/>
      <right style="medium">
        <color theme="0" tint="-0.499984740745262"/>
      </right>
      <top/>
      <bottom/>
      <diagonal/>
    </border>
    <border>
      <left style="thick">
        <color rgb="FFD9D9D9"/>
      </left>
      <right/>
      <top style="thick">
        <color rgb="FFD9D9D9"/>
      </top>
      <bottom style="thick">
        <color rgb="FFD9D9D9"/>
      </bottom>
      <diagonal/>
    </border>
    <border>
      <left/>
      <right/>
      <top style="thick">
        <color rgb="FFD9D9D9"/>
      </top>
      <bottom style="thick">
        <color rgb="FFD9D9D9"/>
      </bottom>
      <diagonal/>
    </border>
    <border>
      <left/>
      <right style="thick">
        <color rgb="FFD9D9D9"/>
      </right>
      <top style="thick">
        <color rgb="FFD9D9D9"/>
      </top>
      <bottom style="thick">
        <color rgb="FFD9D9D9"/>
      </bottom>
      <diagonal/>
    </border>
    <border>
      <left style="thick">
        <color rgb="FFD9D9D9"/>
      </left>
      <right style="thick">
        <color rgb="FFD9D9D9"/>
      </right>
      <top/>
      <bottom style="thick">
        <color rgb="FFD9D9D9"/>
      </bottom>
      <diagonal/>
    </border>
    <border>
      <left/>
      <right style="thick">
        <color rgb="FFD9D9D9"/>
      </right>
      <top/>
      <bottom style="thick">
        <color rgb="FFD9D9D9"/>
      </bottom>
      <diagonal/>
    </border>
    <border>
      <left style="thick">
        <color theme="2"/>
      </left>
      <right style="thick">
        <color theme="2"/>
      </right>
      <top style="thick">
        <color theme="2"/>
      </top>
      <bottom style="thick">
        <color theme="2"/>
      </bottom>
      <diagonal/>
    </border>
    <border>
      <left style="medium">
        <color theme="2" tint="-9.9917600024414813E-2"/>
      </left>
      <right style="medium">
        <color theme="2" tint="-9.9917600024414813E-2"/>
      </right>
      <top style="medium">
        <color theme="2" tint="-9.9917600024414813E-2"/>
      </top>
      <bottom style="medium">
        <color theme="2" tint="-9.9917600024414813E-2"/>
      </bottom>
      <diagonal/>
    </border>
    <border>
      <left style="medium">
        <color theme="6" tint="0.39994506668294322"/>
      </left>
      <right style="medium">
        <color theme="6" tint="0.39994506668294322"/>
      </right>
      <top style="medium">
        <color theme="6" tint="0.39994506668294322"/>
      </top>
      <bottom style="medium">
        <color theme="6" tint="0.39994506668294322"/>
      </bottom>
      <diagonal/>
    </border>
    <border>
      <left style="medium">
        <color theme="6" tint="0.39994506668294322"/>
      </left>
      <right style="medium">
        <color theme="6" tint="0.39994506668294322"/>
      </right>
      <top/>
      <bottom style="medium">
        <color theme="6" tint="0.39994506668294322"/>
      </bottom>
      <diagonal/>
    </border>
    <border>
      <left style="medium">
        <color theme="6" tint="0.39991454817346722"/>
      </left>
      <right style="medium">
        <color theme="6" tint="0.39991454817346722"/>
      </right>
      <top style="medium">
        <color theme="6" tint="0.39991454817346722"/>
      </top>
      <bottom style="medium">
        <color theme="6" tint="0.39991454817346722"/>
      </bottom>
      <diagonal/>
    </border>
    <border>
      <left style="medium">
        <color theme="6" tint="0.39994506668294322"/>
      </left>
      <right style="medium">
        <color theme="6" tint="0.39994506668294322"/>
      </right>
      <top style="medium">
        <color theme="6" tint="0.39994506668294322"/>
      </top>
      <bottom/>
      <diagonal/>
    </border>
    <border>
      <left/>
      <right style="medium">
        <color theme="6" tint="0.39994506668294322"/>
      </right>
      <top style="medium">
        <color theme="6" tint="0.39994506668294322"/>
      </top>
      <bottom style="medium">
        <color theme="6" tint="0.39994506668294322"/>
      </bottom>
      <diagonal/>
    </border>
    <border>
      <left/>
      <right/>
      <top style="medium">
        <color theme="2" tint="-9.9917600024414813E-2"/>
      </top>
      <bottom/>
      <diagonal/>
    </border>
    <border>
      <left style="thin">
        <color indexed="64"/>
      </left>
      <right style="thin">
        <color indexed="64"/>
      </right>
      <top style="thin">
        <color indexed="64"/>
      </top>
      <bottom style="thin">
        <color indexed="64"/>
      </bottom>
      <diagonal/>
    </border>
    <border>
      <left/>
      <right/>
      <top/>
      <bottom style="medium">
        <color theme="6" tint="0.39994506668294322"/>
      </bottom>
      <diagonal/>
    </border>
    <border>
      <left style="medium">
        <color theme="6" tint="0.39991454817346722"/>
      </left>
      <right style="medium">
        <color theme="6" tint="0.39991454817346722"/>
      </right>
      <top style="medium">
        <color theme="6" tint="0.39994506668294322"/>
      </top>
      <bottom style="medium">
        <color theme="6" tint="0.39991454817346722"/>
      </bottom>
      <diagonal/>
    </border>
    <border>
      <left style="medium">
        <color theme="6" tint="0.39988402966399123"/>
      </left>
      <right style="medium">
        <color theme="6" tint="0.39988402966399123"/>
      </right>
      <top style="medium">
        <color theme="6" tint="0.39988402966399123"/>
      </top>
      <bottom style="medium">
        <color theme="6" tint="0.39988402966399123"/>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right/>
      <top/>
      <bottom style="medium">
        <color theme="0" tint="-0.14993743705557422"/>
      </bottom>
      <diagonal/>
    </border>
    <border>
      <left/>
      <right/>
      <top style="medium">
        <color indexed="64"/>
      </top>
      <bottom/>
      <diagonal/>
    </border>
    <border>
      <left style="medium">
        <color theme="6" tint="0.39994506668294322"/>
      </left>
      <right style="medium">
        <color theme="6" tint="0.39991454817346722"/>
      </right>
      <top style="medium">
        <color theme="6" tint="0.39994506668294322"/>
      </top>
      <bottom style="medium">
        <color theme="6" tint="0.39991454817346722"/>
      </bottom>
      <diagonal/>
    </border>
    <border>
      <left style="medium">
        <color theme="6" tint="0.39991454817346722"/>
      </left>
      <right style="medium">
        <color theme="6" tint="0.39994506668294322"/>
      </right>
      <top style="medium">
        <color theme="6" tint="0.39994506668294322"/>
      </top>
      <bottom style="medium">
        <color theme="6" tint="0.39991454817346722"/>
      </bottom>
      <diagonal/>
    </border>
    <border>
      <left style="medium">
        <color theme="6" tint="0.39994506668294322"/>
      </left>
      <right style="medium">
        <color theme="6" tint="0.39991454817346722"/>
      </right>
      <top style="medium">
        <color theme="6" tint="0.39991454817346722"/>
      </top>
      <bottom style="medium">
        <color theme="6" tint="0.39991454817346722"/>
      </bottom>
      <diagonal/>
    </border>
    <border>
      <left style="medium">
        <color theme="6" tint="0.39991454817346722"/>
      </left>
      <right style="medium">
        <color theme="6" tint="0.39994506668294322"/>
      </right>
      <top style="medium">
        <color theme="6" tint="0.39991454817346722"/>
      </top>
      <bottom style="medium">
        <color theme="6" tint="0.39991454817346722"/>
      </bottom>
      <diagonal/>
    </border>
    <border>
      <left/>
      <right style="medium">
        <color theme="2" tint="-9.9917600024414813E-2"/>
      </right>
      <top style="medium">
        <color theme="2" tint="-9.9917600024414813E-2"/>
      </top>
      <bottom/>
      <diagonal/>
    </border>
    <border>
      <left/>
      <right style="medium">
        <color theme="2" tint="-9.9917600024414813E-2"/>
      </right>
      <top/>
      <bottom style="medium">
        <color theme="2" tint="-9.9917600024414813E-2"/>
      </bottom>
      <diagonal/>
    </border>
    <border>
      <left style="medium">
        <color theme="2" tint="-9.9917600024414813E-2"/>
      </left>
      <right style="medium">
        <color theme="2" tint="-9.9917600024414813E-2"/>
      </right>
      <top style="medium">
        <color theme="2" tint="-9.9917600024414813E-2"/>
      </top>
      <bottom/>
      <diagonal/>
    </border>
    <border>
      <left style="medium">
        <color theme="2" tint="-9.9917600024414813E-2"/>
      </left>
      <right style="medium">
        <color theme="2" tint="-9.9917600024414813E-2"/>
      </right>
      <top/>
      <bottom style="medium">
        <color theme="2" tint="-9.9917600024414813E-2"/>
      </bottom>
      <diagonal/>
    </border>
    <border>
      <left style="medium">
        <color theme="2" tint="-9.9887081514938816E-2"/>
      </left>
      <right style="medium">
        <color theme="2" tint="-9.9887081514938816E-2"/>
      </right>
      <top style="medium">
        <color theme="2" tint="-9.9887081514938816E-2"/>
      </top>
      <bottom style="medium">
        <color theme="2" tint="-9.9887081514938816E-2"/>
      </bottom>
      <diagonal/>
    </border>
    <border>
      <left style="medium">
        <color theme="2" tint="-9.9887081514938816E-2"/>
      </left>
      <right style="medium">
        <color theme="2" tint="-9.9887081514938816E-2"/>
      </right>
      <top style="medium">
        <color theme="2" tint="-9.9887081514938816E-2"/>
      </top>
      <bottom/>
      <diagonal/>
    </border>
    <border>
      <left style="medium">
        <color theme="2" tint="-9.9887081514938816E-2"/>
      </left>
      <right style="medium">
        <color theme="2" tint="-9.9887081514938816E-2"/>
      </right>
      <top/>
      <bottom style="medium">
        <color theme="2" tint="-9.9887081514938816E-2"/>
      </bottom>
      <diagonal/>
    </border>
    <border>
      <left style="medium">
        <color rgb="FFC9C9C9"/>
      </left>
      <right style="medium">
        <color rgb="FFC9C9C9"/>
      </right>
      <top style="medium">
        <color rgb="FFC9C9C9"/>
      </top>
      <bottom style="medium">
        <color rgb="FFC9C9C9"/>
      </bottom>
      <diagonal/>
    </border>
    <border>
      <left style="medium">
        <color theme="2" tint="-9.9887081514938816E-2"/>
      </left>
      <right style="medium">
        <color theme="2" tint="-9.9887081514938816E-2"/>
      </right>
      <top/>
      <bottom/>
      <diagonal/>
    </border>
    <border>
      <left style="medium">
        <color theme="6" tint="0.39994506668294322"/>
      </left>
      <right style="medium">
        <color theme="6" tint="0.39994506668294322"/>
      </right>
      <top/>
      <bottom/>
      <diagonal/>
    </border>
    <border>
      <left/>
      <right style="medium">
        <color theme="6" tint="0.39994506668294322"/>
      </right>
      <top style="medium">
        <color theme="6" tint="0.39994506668294322"/>
      </top>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theme="6" tint="0.39994506668294322"/>
      </left>
      <right style="medium">
        <color theme="6" tint="0.39994506668294322"/>
      </right>
      <top/>
      <bottom style="medium">
        <color theme="2" tint="-0.24994659260841701"/>
      </bottom>
      <diagonal/>
    </border>
    <border>
      <left/>
      <right/>
      <top/>
      <bottom style="medium">
        <color theme="2" tint="-0.24994659260841701"/>
      </bottom>
      <diagonal/>
    </border>
    <border>
      <left style="medium">
        <color theme="6" tint="0.39991454817346722"/>
      </left>
      <right style="medium">
        <color theme="6" tint="0.39991454817346722"/>
      </right>
      <top style="medium">
        <color theme="6" tint="0.39991454817346722"/>
      </top>
      <bottom/>
      <diagonal/>
    </border>
    <border>
      <left style="medium">
        <color theme="6" tint="0.39988402966399123"/>
      </left>
      <right style="medium">
        <color theme="6" tint="0.39991454817346722"/>
      </right>
      <top style="medium">
        <color theme="6" tint="0.39988402966399123"/>
      </top>
      <bottom style="medium">
        <color theme="6" tint="0.39988402966399123"/>
      </bottom>
      <diagonal/>
    </border>
    <border>
      <left style="medium">
        <color theme="6" tint="0.39991454817346722"/>
      </left>
      <right style="medium">
        <color theme="6" tint="0.39991454817346722"/>
      </right>
      <top style="medium">
        <color theme="6" tint="0.39988402966399123"/>
      </top>
      <bottom style="medium">
        <color theme="6" tint="0.39988402966399123"/>
      </bottom>
      <diagonal/>
    </border>
    <border>
      <left style="medium">
        <color theme="6" tint="0.39991454817346722"/>
      </left>
      <right style="medium">
        <color theme="6" tint="0.39988402966399123"/>
      </right>
      <top style="medium">
        <color theme="6" tint="0.39988402966399123"/>
      </top>
      <bottom style="medium">
        <color theme="6" tint="0.39988402966399123"/>
      </bottom>
      <diagonal/>
    </border>
    <border>
      <left/>
      <right style="medium">
        <color theme="2" tint="-9.9917600024414813E-2"/>
      </right>
      <top/>
      <bottom/>
      <diagonal/>
    </border>
    <border>
      <left style="medium">
        <color theme="2" tint="-9.9917600024414813E-2"/>
      </left>
      <right style="medium">
        <color theme="2" tint="-9.9917600024414813E-2"/>
      </right>
      <top/>
      <bottom/>
      <diagonal/>
    </border>
    <border>
      <left style="medium">
        <color theme="2" tint="-9.9917600024414813E-2"/>
      </left>
      <right style="medium">
        <color theme="6" tint="0.39991454817346722"/>
      </right>
      <top/>
      <bottom/>
      <diagonal/>
    </border>
    <border>
      <left style="medium">
        <color theme="2" tint="-9.9917600024414813E-2"/>
      </left>
      <right style="medium">
        <color theme="6" tint="0.39991454817346722"/>
      </right>
      <top/>
      <bottom style="medium">
        <color theme="2" tint="-9.9917600024414813E-2"/>
      </bottom>
      <diagonal/>
    </border>
    <border>
      <left style="medium">
        <color theme="6" tint="0.39991454817346722"/>
      </left>
      <right style="medium">
        <color theme="2" tint="-0.24994659260841701"/>
      </right>
      <top style="medium">
        <color theme="6" tint="0.39991454817346722"/>
      </top>
      <bottom style="medium">
        <color theme="6" tint="0.39991454817346722"/>
      </bottom>
      <diagonal/>
    </border>
    <border>
      <left style="medium">
        <color theme="6" tint="0.39991454817346722"/>
      </left>
      <right style="medium">
        <color theme="6" tint="0.39988402966399123"/>
      </right>
      <top style="medium">
        <color theme="6" tint="0.39991454817346722"/>
      </top>
      <bottom/>
      <diagonal/>
    </border>
    <border>
      <left style="medium">
        <color theme="6" tint="0.39988402966399123"/>
      </left>
      <right style="medium">
        <color theme="6" tint="0.39988402966399123"/>
      </right>
      <top/>
      <bottom/>
      <diagonal/>
    </border>
    <border>
      <left style="medium">
        <color theme="6" tint="0.39991454817346722"/>
      </left>
      <right style="medium">
        <color theme="6" tint="0.39988402966399123"/>
      </right>
      <top/>
      <bottom/>
      <diagonal/>
    </border>
    <border>
      <left style="medium">
        <color theme="6" tint="0.39991454817346722"/>
      </left>
      <right style="medium">
        <color theme="6" tint="0.39988402966399123"/>
      </right>
      <top/>
      <bottom style="medium">
        <color theme="6" tint="0.39988402966399123"/>
      </bottom>
      <diagonal/>
    </border>
    <border>
      <left style="medium">
        <color theme="6" tint="0.39988402966399123"/>
      </left>
      <right style="medium">
        <color theme="6" tint="0.39988402966399123"/>
      </right>
      <top/>
      <bottom style="medium">
        <color theme="6" tint="0.39988402966399123"/>
      </bottom>
      <diagonal/>
    </border>
    <border>
      <left style="medium">
        <color theme="6" tint="0.39988402966399123"/>
      </left>
      <right style="medium">
        <color theme="6" tint="0.39988402966399123"/>
      </right>
      <top style="medium">
        <color theme="2" tint="-0.24994659260841701"/>
      </top>
      <bottom style="medium">
        <color theme="6" tint="0.39988402966399123"/>
      </bottom>
      <diagonal/>
    </border>
    <border>
      <left style="medium">
        <color theme="6" tint="0.39988402966399123"/>
      </left>
      <right style="medium">
        <color theme="6" tint="0.39988402966399123"/>
      </right>
      <top style="medium">
        <color theme="6" tint="0.39988402966399123"/>
      </top>
      <bottom style="medium">
        <color theme="2" tint="-0.24994659260841701"/>
      </bottom>
      <diagonal/>
    </border>
    <border>
      <left style="medium">
        <color theme="6" tint="0.39988402966399123"/>
      </left>
      <right style="medium">
        <color theme="6" tint="0.39988402966399123"/>
      </right>
      <top style="medium">
        <color theme="6" tint="0.39988402966399123"/>
      </top>
      <bottom/>
      <diagonal/>
    </border>
    <border>
      <left style="medium">
        <color theme="6" tint="0.39991454817346722"/>
      </left>
      <right style="medium">
        <color theme="6" tint="0.39991454817346722"/>
      </right>
      <top/>
      <bottom style="medium">
        <color theme="6" tint="0.39991454817346722"/>
      </bottom>
      <diagonal/>
    </border>
    <border>
      <left style="medium">
        <color rgb="FFC9C9C9"/>
      </left>
      <right style="medium">
        <color theme="6" tint="0.39994506668294322"/>
      </right>
      <top/>
      <bottom/>
      <diagonal/>
    </border>
    <border>
      <left style="medium">
        <color rgb="FFC9C9C9"/>
      </left>
      <right style="medium">
        <color rgb="FFC9C9C9"/>
      </right>
      <top/>
      <bottom/>
      <diagonal/>
    </border>
    <border>
      <left style="medium">
        <color theme="6" tint="0.39994506668294322"/>
      </left>
      <right style="medium">
        <color rgb="FFC9C9C9"/>
      </right>
      <top/>
      <bottom/>
      <diagonal/>
    </border>
    <border>
      <left style="medium">
        <color theme="0" tint="-0.14993743705557422"/>
      </left>
      <right style="medium">
        <color theme="0" tint="-0.14993743705557422"/>
      </right>
      <top style="medium">
        <color theme="0" tint="-0.14993743705557422"/>
      </top>
      <bottom/>
      <diagonal/>
    </border>
    <border>
      <left style="medium">
        <color theme="0" tint="-0.14993743705557422"/>
      </left>
      <right style="medium">
        <color theme="0" tint="-0.14993743705557422"/>
      </right>
      <top/>
      <bottom style="medium">
        <color theme="0" tint="-0.14993743705557422"/>
      </bottom>
      <diagonal/>
    </border>
    <border>
      <left style="medium">
        <color theme="0" tint="-0.14993743705557422"/>
      </left>
      <right/>
      <top/>
      <bottom/>
      <diagonal/>
    </border>
    <border>
      <left style="medium">
        <color theme="0" tint="-0.14993743705557422"/>
      </left>
      <right/>
      <top/>
      <bottom style="medium">
        <color theme="0" tint="-0.14990691854609822"/>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bottom/>
      <diagonal/>
    </border>
    <border>
      <left style="medium">
        <color theme="0" tint="-0.14996795556505021"/>
      </left>
      <right style="medium">
        <color theme="0" tint="-0.14996795556505021"/>
      </right>
      <top/>
      <bottom style="medium">
        <color theme="0" tint="-0.14996795556505021"/>
      </bottom>
      <diagonal/>
    </border>
    <border>
      <left style="medium">
        <color rgb="FFC9C9C9"/>
      </left>
      <right style="medium">
        <color theme="6" tint="0.39994506668294322"/>
      </right>
      <top style="medium">
        <color theme="2" tint="-0.24994659260841701"/>
      </top>
      <bottom/>
      <diagonal/>
    </border>
    <border>
      <left style="medium">
        <color theme="6" tint="0.39994506668294322"/>
      </left>
      <right style="medium">
        <color theme="6" tint="0.39994506668294322"/>
      </right>
      <top style="medium">
        <color theme="2" tint="-0.24994659260841701"/>
      </top>
      <bottom/>
      <diagonal/>
    </border>
    <border>
      <left style="medium">
        <color theme="6" tint="0.39994506668294322"/>
      </left>
      <right style="medium">
        <color rgb="FFC9C9C9"/>
      </right>
      <top style="medium">
        <color theme="2" tint="-0.24994659260841701"/>
      </top>
      <bottom/>
      <diagonal/>
    </border>
    <border>
      <left style="medium">
        <color rgb="FFC9C9C9"/>
      </left>
      <right style="medium">
        <color rgb="FFC9C9C9"/>
      </right>
      <top style="medium">
        <color theme="2" tint="-0.24994659260841701"/>
      </top>
      <bottom/>
      <diagonal/>
    </border>
    <border>
      <left style="medium">
        <color theme="0" tint="-0.14993743705557422"/>
      </left>
      <right style="medium">
        <color theme="0" tint="-0.14993743705557422"/>
      </right>
      <top style="medium">
        <color theme="2" tint="-0.24994659260841701"/>
      </top>
      <bottom style="medium">
        <color theme="0" tint="-0.14993743705557422"/>
      </bottom>
      <diagonal/>
    </border>
    <border>
      <left style="medium">
        <color theme="0" tint="-0.14993743705557422"/>
      </left>
      <right style="medium">
        <color theme="2" tint="-0.24994659260841701"/>
      </right>
      <top style="medium">
        <color theme="2" tint="-0.24994659260841701"/>
      </top>
      <bottom style="medium">
        <color theme="0" tint="-0.14993743705557422"/>
      </bottom>
      <diagonal/>
    </border>
    <border>
      <left style="medium">
        <color rgb="FFC9C9C9"/>
      </left>
      <right style="medium">
        <color theme="6" tint="0.39994506668294322"/>
      </right>
      <top/>
      <bottom style="medium">
        <color theme="2" tint="-0.24994659260841701"/>
      </bottom>
      <diagonal/>
    </border>
    <border>
      <left style="medium">
        <color theme="6" tint="0.39994506668294322"/>
      </left>
      <right style="medium">
        <color rgb="FFC9C9C9"/>
      </right>
      <top/>
      <bottom style="medium">
        <color theme="2" tint="-0.24994659260841701"/>
      </bottom>
      <diagonal/>
    </border>
    <border>
      <left style="medium">
        <color theme="6" tint="0.39988402966399123"/>
      </left>
      <right style="medium">
        <color theme="6" tint="0.39988402966399123"/>
      </right>
      <top style="medium">
        <color theme="2" tint="-0.24994659260841701"/>
      </top>
      <bottom style="medium">
        <color theme="2" tint="-0.24994659260841701"/>
      </bottom>
      <diagonal/>
    </border>
    <border>
      <left style="medium">
        <color rgb="FFC9C9C9"/>
      </left>
      <right style="medium">
        <color rgb="FFC9C9C9"/>
      </right>
      <top/>
      <bottom style="medium">
        <color theme="2" tint="-0.24994659260841701"/>
      </bottom>
      <diagonal/>
    </border>
    <border>
      <left style="medium">
        <color theme="0" tint="-0.14993743705557422"/>
      </left>
      <right style="medium">
        <color theme="0" tint="-0.14993743705557422"/>
      </right>
      <top style="medium">
        <color theme="0" tint="-0.14993743705557422"/>
      </top>
      <bottom style="medium">
        <color theme="2" tint="-0.24994659260841701"/>
      </bottom>
      <diagonal/>
    </border>
    <border>
      <left style="medium">
        <color theme="0" tint="-0.14993743705557422"/>
      </left>
      <right style="medium">
        <color theme="2" tint="-0.24994659260841701"/>
      </right>
      <top style="medium">
        <color theme="0" tint="-0.14993743705557422"/>
      </top>
      <bottom style="medium">
        <color theme="2" tint="-0.24994659260841701"/>
      </bottom>
      <diagonal/>
    </border>
    <border>
      <left style="medium">
        <color theme="0" tint="-0.14993743705557422"/>
      </left>
      <right style="medium">
        <color theme="0" tint="-0.14993743705557422"/>
      </right>
      <top style="medium">
        <color theme="2" tint="-0.24994659260841701"/>
      </top>
      <bottom/>
      <diagonal/>
    </border>
    <border>
      <left/>
      <right style="medium">
        <color theme="0" tint="-0.14993743705557422"/>
      </right>
      <top style="medium">
        <color theme="0" tint="-0.14993743705557422"/>
      </top>
      <bottom style="medium">
        <color theme="2" tint="-0.24994659260841701"/>
      </bottom>
      <diagonal/>
    </border>
    <border>
      <left style="medium">
        <color theme="0" tint="-0.14993743705557422"/>
      </left>
      <right style="medium">
        <color theme="6" tint="0.39994506668294322"/>
      </right>
      <top style="medium">
        <color theme="2" tint="-0.24994659260841701"/>
      </top>
      <bottom/>
      <diagonal/>
    </border>
    <border>
      <left/>
      <right/>
      <top style="medium">
        <color theme="2" tint="-0.24994659260841701"/>
      </top>
      <bottom/>
      <diagonal/>
    </border>
    <border>
      <left style="medium">
        <color theme="0" tint="-0.14993743705557422"/>
      </left>
      <right style="medium">
        <color theme="6" tint="0.39994506668294322"/>
      </right>
      <top/>
      <bottom style="medium">
        <color theme="2" tint="-0.24994659260841701"/>
      </bottom>
      <diagonal/>
    </border>
    <border>
      <left style="medium">
        <color theme="2" tint="-0.24994659260841701"/>
      </left>
      <right style="medium">
        <color theme="6" tint="0.39988402966399123"/>
      </right>
      <top style="medium">
        <color theme="2" tint="-0.24994659260841701"/>
      </top>
      <bottom style="medium">
        <color theme="6" tint="0.39988402966399123"/>
      </bottom>
      <diagonal/>
    </border>
    <border>
      <left style="medium">
        <color theme="6" tint="0.39988402966399123"/>
      </left>
      <right style="medium">
        <color theme="2" tint="-0.24994659260841701"/>
      </right>
      <top style="medium">
        <color theme="2" tint="-0.24994659260841701"/>
      </top>
      <bottom style="medium">
        <color theme="6" tint="0.39988402966399123"/>
      </bottom>
      <diagonal/>
    </border>
    <border>
      <left style="medium">
        <color theme="2" tint="-0.24994659260841701"/>
      </left>
      <right style="medium">
        <color theme="6" tint="0.39988402966399123"/>
      </right>
      <top style="medium">
        <color theme="6" tint="0.39988402966399123"/>
      </top>
      <bottom style="medium">
        <color theme="6" tint="0.39988402966399123"/>
      </bottom>
      <diagonal/>
    </border>
    <border>
      <left style="medium">
        <color theme="6" tint="0.39988402966399123"/>
      </left>
      <right style="medium">
        <color theme="2" tint="-0.24994659260841701"/>
      </right>
      <top style="medium">
        <color theme="6" tint="0.39988402966399123"/>
      </top>
      <bottom style="medium">
        <color theme="6" tint="0.39988402966399123"/>
      </bottom>
      <diagonal/>
    </border>
    <border>
      <left style="medium">
        <color theme="2" tint="-0.24994659260841701"/>
      </left>
      <right style="medium">
        <color theme="6" tint="0.39988402966399123"/>
      </right>
      <top style="medium">
        <color theme="6" tint="0.39988402966399123"/>
      </top>
      <bottom style="medium">
        <color theme="2" tint="-0.24994659260841701"/>
      </bottom>
      <diagonal/>
    </border>
    <border>
      <left style="medium">
        <color theme="6" tint="0.39988402966399123"/>
      </left>
      <right style="medium">
        <color theme="2" tint="-0.24994659260841701"/>
      </right>
      <top style="medium">
        <color theme="6" tint="0.39988402966399123"/>
      </top>
      <bottom style="medium">
        <color theme="2" tint="-0.24994659260841701"/>
      </bottom>
      <diagonal/>
    </border>
    <border>
      <left style="medium">
        <color theme="6" tint="0.39988402966399123"/>
      </left>
      <right/>
      <top style="medium">
        <color theme="6" tint="0.39988402966399123"/>
      </top>
      <bottom style="medium">
        <color theme="6" tint="0.39988402966399123"/>
      </bottom>
      <diagonal/>
    </border>
    <border>
      <left style="medium">
        <color theme="6" tint="0.39988402966399123"/>
      </left>
      <right/>
      <top style="medium">
        <color theme="2" tint="-0.24994659260841701"/>
      </top>
      <bottom style="medium">
        <color theme="6" tint="0.39988402966399123"/>
      </bottom>
      <diagonal/>
    </border>
    <border>
      <left style="medium">
        <color theme="2" tint="-0.24994659260841701"/>
      </left>
      <right style="medium">
        <color theme="6" tint="0.39988402966399123"/>
      </right>
      <top style="medium">
        <color theme="6" tint="0.39988402966399123"/>
      </top>
      <bottom/>
      <diagonal/>
    </border>
    <border>
      <left style="medium">
        <color theme="6" tint="0.39988402966399123"/>
      </left>
      <right style="medium">
        <color theme="2" tint="-0.24994659260841701"/>
      </right>
      <top style="medium">
        <color theme="6" tint="0.39988402966399123"/>
      </top>
      <bottom/>
      <diagonal/>
    </border>
    <border>
      <left style="medium">
        <color theme="2" tint="-0.24994659260841701"/>
      </left>
      <right style="medium">
        <color theme="6" tint="0.39988402966399123"/>
      </right>
      <top style="medium">
        <color theme="2" tint="-0.24994659260841701"/>
      </top>
      <bottom style="medium">
        <color theme="2" tint="-0.24994659260841701"/>
      </bottom>
      <diagonal/>
    </border>
    <border>
      <left style="medium">
        <color theme="6" tint="0.39988402966399123"/>
      </left>
      <right style="medium">
        <color theme="2" tint="-0.24994659260841701"/>
      </right>
      <top style="medium">
        <color theme="2" tint="-0.24994659260841701"/>
      </top>
      <bottom style="medium">
        <color theme="2" tint="-0.24994659260841701"/>
      </bottom>
      <diagonal/>
    </border>
    <border>
      <left style="medium">
        <color theme="6" tint="0.39991454817346722"/>
      </left>
      <right style="medium">
        <color theme="6" tint="0.39988402966399123"/>
      </right>
      <top/>
      <bottom style="medium">
        <color theme="6" tint="0.39991454817346722"/>
      </bottom>
      <diagonal/>
    </border>
    <border>
      <left style="medium">
        <color theme="6" tint="0.39988402966399123"/>
      </left>
      <right style="medium">
        <color theme="6" tint="0.39988402966399123"/>
      </right>
      <top style="medium">
        <color theme="6" tint="0.39991454817346722"/>
      </top>
      <bottom/>
      <diagonal/>
    </border>
    <border>
      <left style="medium">
        <color theme="6" tint="0.39988402966399123"/>
      </left>
      <right style="medium">
        <color theme="6" tint="0.39988402966399123"/>
      </right>
      <top/>
      <bottom style="medium">
        <color theme="6" tint="0.39991454817346722"/>
      </bottom>
      <diagonal/>
    </border>
    <border>
      <left style="medium">
        <color theme="2" tint="-9.9917600024414813E-2"/>
      </left>
      <right style="medium">
        <color theme="6" tint="0.39991454817346722"/>
      </right>
      <top style="medium">
        <color theme="2" tint="-9.9917600024414813E-2"/>
      </top>
      <bottom/>
      <diagonal/>
    </border>
    <border>
      <left/>
      <right/>
      <top/>
      <bottom style="medium">
        <color theme="6" tint="0.39991454817346722"/>
      </bottom>
      <diagonal/>
    </border>
    <border>
      <left/>
      <right/>
      <top style="medium">
        <color theme="6" tint="0.39991454817346722"/>
      </top>
      <bottom/>
      <diagonal/>
    </border>
    <border>
      <left/>
      <right/>
      <top/>
      <bottom style="medium">
        <color theme="6" tint="0.39988402966399123"/>
      </bottom>
      <diagonal/>
    </border>
    <border>
      <left style="medium">
        <color theme="6" tint="0.39991454817346722"/>
      </left>
      <right style="medium">
        <color theme="6" tint="0.39991454817346722"/>
      </right>
      <top style="medium">
        <color theme="6" tint="0.39991454817346722"/>
      </top>
      <bottom style="medium">
        <color theme="6" tint="0.39988402966399123"/>
      </bottom>
      <diagonal/>
    </border>
    <border>
      <left style="medium">
        <color theme="6" tint="0.39991454817346722"/>
      </left>
      <right style="medium">
        <color theme="6" tint="0.39991454817346722"/>
      </right>
      <top style="medium">
        <color theme="6" tint="0.39988402966399123"/>
      </top>
      <bottom style="medium">
        <color theme="6" tint="0.39991454817346722"/>
      </bottom>
      <diagonal/>
    </border>
    <border>
      <left style="medium">
        <color theme="2" tint="-9.9917600024414813E-2"/>
      </left>
      <right style="medium">
        <color theme="2" tint="-9.9917600024414813E-2"/>
      </right>
      <top style="medium">
        <color theme="6" tint="0.39994506668294322"/>
      </top>
      <bottom/>
      <diagonal/>
    </border>
    <border>
      <left style="medium">
        <color theme="2" tint="-9.9917600024414813E-2"/>
      </left>
      <right style="medium">
        <color theme="6" tint="0.39994506668294322"/>
      </right>
      <top style="medium">
        <color theme="2" tint="-9.9917600024414813E-2"/>
      </top>
      <bottom/>
      <diagonal/>
    </border>
    <border>
      <left style="medium">
        <color theme="2" tint="-9.9917600024414813E-2"/>
      </left>
      <right style="medium">
        <color theme="6" tint="0.39994506668294322"/>
      </right>
      <top/>
      <bottom style="medium">
        <color theme="2" tint="-9.9917600024414813E-2"/>
      </bottom>
      <diagonal/>
    </border>
    <border>
      <left style="medium">
        <color theme="6" tint="0.39994506668294322"/>
      </left>
      <right style="medium">
        <color theme="2" tint="-9.9917600024414813E-2"/>
      </right>
      <top/>
      <bottom/>
      <diagonal/>
    </border>
    <border>
      <left style="medium">
        <color theme="6" tint="0.39994506668294322"/>
      </left>
      <right style="medium">
        <color theme="2" tint="-9.9917600024414813E-2"/>
      </right>
      <top/>
      <bottom style="medium">
        <color theme="2" tint="-9.9917600024414813E-2"/>
      </bottom>
      <diagonal/>
    </border>
    <border>
      <left style="medium">
        <color theme="2" tint="-9.9917600024414813E-2"/>
      </left>
      <right/>
      <top style="medium">
        <color theme="6" tint="0.39994506668294322"/>
      </top>
      <bottom/>
      <diagonal/>
    </border>
    <border>
      <left style="medium">
        <color theme="2" tint="-9.9917600024414813E-2"/>
      </left>
      <right/>
      <top style="medium">
        <color rgb="FFD0CECE"/>
      </top>
      <bottom/>
      <diagonal/>
    </border>
    <border>
      <left style="medium">
        <color rgb="FFC9C9C9"/>
      </left>
      <right style="medium">
        <color rgb="FFC9C9C9"/>
      </right>
      <top style="medium">
        <color theme="6" tint="0.39994506668294322"/>
      </top>
      <bottom/>
      <diagonal/>
    </border>
    <border>
      <left style="medium">
        <color rgb="FFC9C9C9"/>
      </left>
      <right style="medium">
        <color theme="6" tint="0.39994506668294322"/>
      </right>
      <top style="medium">
        <color theme="6" tint="0.39994506668294322"/>
      </top>
      <bottom/>
      <diagonal/>
    </border>
    <border>
      <left style="medium">
        <color theme="2" tint="-9.9917600024414813E-2"/>
      </left>
      <right/>
      <top/>
      <bottom style="medium">
        <color rgb="FFD0CECE"/>
      </bottom>
      <diagonal/>
    </border>
    <border>
      <left style="medium">
        <color theme="2" tint="-9.9917600024414813E-2"/>
      </left>
      <right/>
      <top/>
      <bottom style="medium">
        <color theme="2" tint="-9.9917600024414813E-2"/>
      </bottom>
      <diagonal/>
    </border>
    <border>
      <left style="medium">
        <color rgb="FFC9C9C9"/>
      </left>
      <right style="medium">
        <color theme="6" tint="0.39994506668294322"/>
      </right>
      <top/>
      <bottom style="medium">
        <color theme="6" tint="0.39994506668294322"/>
      </bottom>
      <diagonal/>
    </border>
    <border>
      <left/>
      <right style="medium">
        <color rgb="FFC9C9C9"/>
      </right>
      <top style="medium">
        <color rgb="FFC9C9C9"/>
      </top>
      <bottom/>
      <diagonal/>
    </border>
    <border>
      <left/>
      <right style="medium">
        <color rgb="FFC9C9C9"/>
      </right>
      <top/>
      <bottom style="medium">
        <color theme="6" tint="0.39994506668294322"/>
      </bottom>
      <diagonal/>
    </border>
    <border>
      <left style="medium">
        <color theme="2" tint="-9.9917600024414813E-2"/>
      </left>
      <right style="medium">
        <color theme="6" tint="0.39994506668294322"/>
      </right>
      <top/>
      <bottom/>
      <diagonal/>
    </border>
    <border>
      <left/>
      <right style="medium">
        <color theme="6" tint="0.39994506668294322"/>
      </right>
      <top/>
      <bottom style="medium">
        <color theme="6" tint="0.39994506668294322"/>
      </bottom>
      <diagonal/>
    </border>
    <border>
      <left style="medium">
        <color theme="2" tint="-9.9917600024414813E-2"/>
      </left>
      <right style="medium">
        <color theme="2" tint="-9.9917600024414813E-2"/>
      </right>
      <top/>
      <bottom style="medium">
        <color rgb="FFD0CECE"/>
      </bottom>
      <diagonal/>
    </border>
    <border>
      <left style="medium">
        <color theme="2" tint="-9.9917600024414813E-2"/>
      </left>
      <right style="medium">
        <color theme="6" tint="0.39994506668294322"/>
      </right>
      <top/>
      <bottom style="medium">
        <color rgb="FFD0CECE"/>
      </bottom>
      <diagonal/>
    </border>
    <border>
      <left/>
      <right style="medium">
        <color theme="2" tint="-9.9917600024414813E-2"/>
      </right>
      <top style="medium">
        <color theme="6" tint="0.39994506668294322"/>
      </top>
      <bottom/>
      <diagonal/>
    </border>
    <border>
      <left style="medium">
        <color theme="2" tint="-9.9917600024414813E-2"/>
      </left>
      <right style="medium">
        <color theme="6" tint="0.39988402966399123"/>
      </right>
      <top style="medium">
        <color theme="6" tint="0.39994506668294322"/>
      </top>
      <bottom/>
      <diagonal/>
    </border>
    <border>
      <left style="medium">
        <color theme="6" tint="0.39988402966399123"/>
      </left>
      <right style="medium">
        <color theme="6" tint="0.39994506668294322"/>
      </right>
      <top style="medium">
        <color theme="6" tint="0.39994506668294322"/>
      </top>
      <bottom/>
      <diagonal/>
    </border>
    <border>
      <left style="medium">
        <color theme="2" tint="-9.9917600024414813E-2"/>
      </left>
      <right style="medium">
        <color theme="6" tint="0.39988402966399123"/>
      </right>
      <top/>
      <bottom style="medium">
        <color theme="2" tint="-9.9917600024414813E-2"/>
      </bottom>
      <diagonal/>
    </border>
    <border>
      <left style="medium">
        <color theme="6" tint="0.39988402966399123"/>
      </left>
      <right style="medium">
        <color theme="6" tint="0.39994506668294322"/>
      </right>
      <top/>
      <bottom style="medium">
        <color theme="6" tint="0.39988402966399123"/>
      </bottom>
      <diagonal/>
    </border>
    <border>
      <left style="medium">
        <color theme="6" tint="0.39994506668294322"/>
      </left>
      <right style="medium">
        <color theme="6" tint="0.39994506668294322"/>
      </right>
      <top/>
      <bottom style="medium">
        <color theme="6" tint="0.39988402966399123"/>
      </bottom>
      <diagonal/>
    </border>
    <border>
      <left style="medium">
        <color theme="2" tint="-9.9917600024414813E-2"/>
      </left>
      <right style="medium">
        <color theme="6" tint="0.39988402966399123"/>
      </right>
      <top style="medium">
        <color theme="2" tint="-9.9917600024414813E-2"/>
      </top>
      <bottom/>
      <diagonal/>
    </border>
    <border>
      <left style="medium">
        <color theme="6" tint="0.39988402966399123"/>
      </left>
      <right style="medium">
        <color theme="6" tint="0.39994506668294322"/>
      </right>
      <top style="medium">
        <color theme="6" tint="0.39988402966399123"/>
      </top>
      <bottom/>
      <diagonal/>
    </border>
    <border>
      <left style="medium">
        <color theme="6" tint="0.39994506668294322"/>
      </left>
      <right style="medium">
        <color theme="6" tint="0.39994506668294322"/>
      </right>
      <top style="medium">
        <color theme="6" tint="0.39988402966399123"/>
      </top>
      <bottom/>
      <diagonal/>
    </border>
    <border>
      <left style="medium">
        <color theme="2" tint="-9.9917600024414813E-2"/>
      </left>
      <right style="medium">
        <color theme="6" tint="0.39988402966399123"/>
      </right>
      <top/>
      <bottom/>
      <diagonal/>
    </border>
    <border>
      <left style="medium">
        <color theme="6" tint="0.39988402966399123"/>
      </left>
      <right style="medium">
        <color theme="6" tint="0.39994506668294322"/>
      </right>
      <top/>
      <bottom/>
      <diagonal/>
    </border>
    <border>
      <left style="medium">
        <color theme="6" tint="0.39994506668294322"/>
      </left>
      <right style="medium">
        <color theme="6" tint="0.39991454817346722"/>
      </right>
      <top style="medium">
        <color theme="6" tint="0.39991454817346722"/>
      </top>
      <bottom style="medium">
        <color theme="6" tint="0.39994506668294322"/>
      </bottom>
      <diagonal/>
    </border>
    <border>
      <left style="medium">
        <color theme="6" tint="0.39991454817346722"/>
      </left>
      <right style="medium">
        <color theme="6" tint="0.39991454817346722"/>
      </right>
      <top style="medium">
        <color theme="6" tint="0.39991454817346722"/>
      </top>
      <bottom style="medium">
        <color theme="2" tint="-9.9917600024414813E-2"/>
      </bottom>
      <diagonal/>
    </border>
    <border>
      <left style="medium">
        <color theme="6" tint="0.39991454817346722"/>
      </left>
      <right style="medium">
        <color theme="6" tint="0.39991454817346722"/>
      </right>
      <top style="medium">
        <color theme="6" tint="0.39991454817346722"/>
      </top>
      <bottom style="medium">
        <color theme="6" tint="0.39994506668294322"/>
      </bottom>
      <diagonal/>
    </border>
    <border>
      <left style="medium">
        <color theme="6" tint="0.39991454817346722"/>
      </left>
      <right style="medium">
        <color theme="6" tint="0.39994506668294322"/>
      </right>
      <top style="medium">
        <color theme="6" tint="0.39991454817346722"/>
      </top>
      <bottom style="medium">
        <color theme="6" tint="0.39994506668294322"/>
      </bottom>
      <diagonal/>
    </border>
    <border>
      <left style="medium">
        <color theme="2" tint="-9.9917600024414813E-2"/>
      </left>
      <right style="medium">
        <color theme="2" tint="-9.9887081514938816E-2"/>
      </right>
      <top style="medium">
        <color theme="6" tint="0.39994506668294322"/>
      </top>
      <bottom style="medium">
        <color theme="2" tint="-9.9887081514938816E-2"/>
      </bottom>
      <diagonal/>
    </border>
    <border>
      <left style="medium">
        <color theme="2" tint="-9.9887081514938816E-2"/>
      </left>
      <right style="medium">
        <color theme="2" tint="-9.9887081514938816E-2"/>
      </right>
      <top style="medium">
        <color theme="6" tint="0.39994506668294322"/>
      </top>
      <bottom style="medium">
        <color theme="2" tint="-9.9887081514938816E-2"/>
      </bottom>
      <diagonal/>
    </border>
    <border>
      <left style="medium">
        <color theme="2" tint="-9.9887081514938816E-2"/>
      </left>
      <right style="medium">
        <color theme="0" tint="-0.14993743705557422"/>
      </right>
      <top style="medium">
        <color theme="6" tint="0.39994506668294322"/>
      </top>
      <bottom style="medium">
        <color theme="2" tint="-9.9887081514938816E-2"/>
      </bottom>
      <diagonal/>
    </border>
    <border>
      <left style="medium">
        <color theme="2" tint="-9.9917600024414813E-2"/>
      </left>
      <right style="medium">
        <color theme="2" tint="-9.9887081514938816E-2"/>
      </right>
      <top style="medium">
        <color theme="2" tint="-9.9887081514938816E-2"/>
      </top>
      <bottom style="medium">
        <color theme="2" tint="-9.9887081514938816E-2"/>
      </bottom>
      <diagonal/>
    </border>
    <border>
      <left style="medium">
        <color theme="2" tint="-9.9887081514938816E-2"/>
      </left>
      <right style="medium">
        <color theme="0" tint="-0.14993743705557422"/>
      </right>
      <top style="medium">
        <color theme="2" tint="-9.9887081514938816E-2"/>
      </top>
      <bottom style="medium">
        <color theme="2" tint="-9.9887081514938816E-2"/>
      </bottom>
      <diagonal/>
    </border>
    <border>
      <left style="medium">
        <color theme="2" tint="-9.9917600024414813E-2"/>
      </left>
      <right style="medium">
        <color theme="2" tint="-9.9887081514938816E-2"/>
      </right>
      <top style="medium">
        <color theme="2" tint="-9.9887081514938816E-2"/>
      </top>
      <bottom/>
      <diagonal/>
    </border>
    <border>
      <left style="medium">
        <color theme="2" tint="-9.9887081514938816E-2"/>
      </left>
      <right style="medium">
        <color theme="2" tint="-9.9887081514938816E-2"/>
      </right>
      <top style="medium">
        <color theme="2" tint="-9.9887081514938816E-2"/>
      </top>
      <bottom style="medium">
        <color theme="6" tint="0.39994506668294322"/>
      </bottom>
      <diagonal/>
    </border>
    <border>
      <left style="medium">
        <color theme="2" tint="-9.9887081514938816E-2"/>
      </left>
      <right style="medium">
        <color theme="6" tint="0.39994506668294322"/>
      </right>
      <top style="medium">
        <color theme="2" tint="-9.9887081514938816E-2"/>
      </top>
      <bottom style="medium">
        <color theme="6" tint="0.39994506668294322"/>
      </bottom>
      <diagonal/>
    </border>
    <border>
      <left style="medium">
        <color theme="0" tint="-0.14990691854609822"/>
      </left>
      <right style="medium">
        <color theme="0" tint="-0.14990691854609822"/>
      </right>
      <top style="medium">
        <color theme="0" tint="-0.14990691854609822"/>
      </top>
      <bottom style="medium">
        <color theme="0" tint="-0.14990691854609822"/>
      </bottom>
      <diagonal/>
    </border>
    <border>
      <left style="medium">
        <color theme="6" tint="0.39991454817346722"/>
      </left>
      <right style="medium">
        <color theme="6" tint="0.39991454817346722"/>
      </right>
      <top style="medium">
        <color theme="6" tint="0.39994506668294322"/>
      </top>
      <bottom/>
      <diagonal/>
    </border>
    <border>
      <left style="medium">
        <color theme="2" tint="-9.9917600024414813E-2"/>
      </left>
      <right style="medium">
        <color theme="2" tint="-9.9887081514938816E-2"/>
      </right>
      <top style="medium">
        <color theme="2" tint="-9.9917600024414813E-2"/>
      </top>
      <bottom style="medium">
        <color theme="2" tint="-9.9887081514938816E-2"/>
      </bottom>
      <diagonal/>
    </border>
    <border>
      <left style="medium">
        <color theme="2" tint="-9.9887081514938816E-2"/>
      </left>
      <right style="medium">
        <color theme="2" tint="-9.9887081514938816E-2"/>
      </right>
      <top style="medium">
        <color theme="2" tint="-9.9917600024414813E-2"/>
      </top>
      <bottom style="medium">
        <color theme="2" tint="-9.9887081514938816E-2"/>
      </bottom>
      <diagonal/>
    </border>
    <border>
      <left style="medium">
        <color theme="2" tint="-9.9887081514938816E-2"/>
      </left>
      <right style="medium">
        <color theme="2" tint="-9.9917600024414813E-2"/>
      </right>
      <top style="medium">
        <color theme="2" tint="-9.9917600024414813E-2"/>
      </top>
      <bottom style="medium">
        <color theme="2" tint="-9.9887081514938816E-2"/>
      </bottom>
      <diagonal/>
    </border>
    <border>
      <left style="medium">
        <color theme="2" tint="-9.9887081514938816E-2"/>
      </left>
      <right style="medium">
        <color theme="2" tint="-9.9917600024414813E-2"/>
      </right>
      <top style="medium">
        <color theme="2" tint="-9.9887081514938816E-2"/>
      </top>
      <bottom style="medium">
        <color theme="2" tint="-9.9887081514938816E-2"/>
      </bottom>
      <diagonal/>
    </border>
    <border>
      <left style="medium">
        <color theme="2" tint="-9.9887081514938816E-2"/>
      </left>
      <right style="medium">
        <color theme="2" tint="-9.9887081514938816E-2"/>
      </right>
      <top style="medium">
        <color theme="6" tint="0.39994506668294322"/>
      </top>
      <bottom/>
      <diagonal/>
    </border>
    <border>
      <left style="medium">
        <color theme="6" tint="0.39991454817346722"/>
      </left>
      <right style="medium">
        <color theme="6" tint="0.39991454817346722"/>
      </right>
      <top style="medium">
        <color theme="6" tint="0.39988402966399123"/>
      </top>
      <bottom/>
      <diagonal/>
    </border>
    <border>
      <left style="medium">
        <color theme="6" tint="0.39991454817346722"/>
      </left>
      <right style="medium">
        <color theme="6" tint="0.39991454817346722"/>
      </right>
      <top/>
      <bottom style="medium">
        <color theme="6" tint="0.39988402966399123"/>
      </bottom>
      <diagonal/>
    </border>
    <border>
      <left style="medium">
        <color theme="2" tint="-9.9917600024414813E-2"/>
      </left>
      <right style="medium">
        <color theme="2" tint="-9.9917600024414813E-2"/>
      </right>
      <top/>
      <bottom style="medium">
        <color theme="6" tint="0.39994506668294322"/>
      </bottom>
      <diagonal/>
    </border>
    <border>
      <left style="medium">
        <color theme="2" tint="-9.9917600024414813E-2"/>
      </left>
      <right style="medium">
        <color theme="6" tint="0.39994506668294322"/>
      </right>
      <top style="medium">
        <color rgb="FFD0CECE"/>
      </top>
      <bottom/>
      <diagonal/>
    </border>
    <border>
      <left style="medium">
        <color theme="6" tint="0.39991454817346722"/>
      </left>
      <right style="medium">
        <color theme="6" tint="0.39991454817346722"/>
      </right>
      <top/>
      <bottom/>
      <diagonal/>
    </border>
    <border>
      <left style="medium">
        <color theme="0" tint="-0.14990691854609822"/>
      </left>
      <right style="medium">
        <color theme="0" tint="-0.14990691854609822"/>
      </right>
      <top style="medium">
        <color theme="0" tint="-0.14990691854609822"/>
      </top>
      <bottom/>
      <diagonal/>
    </border>
    <border>
      <left style="medium">
        <color theme="0" tint="-0.14990691854609822"/>
      </left>
      <right style="medium">
        <color theme="0" tint="-0.14990691854609822"/>
      </right>
      <top/>
      <bottom/>
      <diagonal/>
    </border>
    <border>
      <left style="medium">
        <color theme="0" tint="-0.14990691854609822"/>
      </left>
      <right style="medium">
        <color theme="0" tint="-0.14990691854609822"/>
      </right>
      <top/>
      <bottom style="medium">
        <color theme="0" tint="-0.14990691854609822"/>
      </bottom>
      <diagonal/>
    </border>
    <border>
      <left style="medium">
        <color theme="6" tint="0.39988402966399123"/>
      </left>
      <right/>
      <top style="medium">
        <color theme="2" tint="-0.24994659260841701"/>
      </top>
      <bottom/>
      <diagonal/>
    </border>
    <border>
      <left style="medium">
        <color theme="6" tint="0.39988402966399123"/>
      </left>
      <right/>
      <top/>
      <bottom/>
      <diagonal/>
    </border>
    <border>
      <left style="medium">
        <color theme="6" tint="0.39988402966399123"/>
      </left>
      <right/>
      <top/>
      <bottom style="medium">
        <color theme="6" tint="0.39988402966399123"/>
      </bottom>
      <diagonal/>
    </border>
    <border>
      <left style="medium">
        <color theme="2" tint="-9.9917600024414813E-2"/>
      </left>
      <right style="medium">
        <color theme="2" tint="-9.9887081514938816E-2"/>
      </right>
      <top/>
      <bottom style="medium">
        <color theme="2" tint="-9.9887081514938816E-2"/>
      </bottom>
      <diagonal/>
    </border>
    <border>
      <left style="medium">
        <color theme="2" tint="-9.9917600024414813E-2"/>
      </left>
      <right style="medium">
        <color theme="2" tint="-9.9887081514938816E-2"/>
      </right>
      <top/>
      <bottom/>
      <diagonal/>
    </border>
    <border>
      <left style="medium">
        <color theme="6" tint="0.39991454817346722"/>
      </left>
      <right style="medium">
        <color theme="6" tint="0.39988402966399123"/>
      </right>
      <top style="medium">
        <color theme="6" tint="0.39991454817346722"/>
      </top>
      <bottom style="medium">
        <color theme="6" tint="0.39988402966399123"/>
      </bottom>
      <diagonal/>
    </border>
    <border>
      <left style="medium">
        <color theme="6" tint="0.39988402966399123"/>
      </left>
      <right style="medium">
        <color theme="6" tint="0.39988402966399123"/>
      </right>
      <top style="medium">
        <color theme="6" tint="0.39991454817346722"/>
      </top>
      <bottom style="medium">
        <color theme="6" tint="0.39988402966399123"/>
      </bottom>
      <diagonal/>
    </border>
    <border>
      <left style="medium">
        <color theme="6" tint="0.39988402966399123"/>
      </left>
      <right style="medium">
        <color theme="6" tint="0.39991454817346722"/>
      </right>
      <top style="medium">
        <color theme="6" tint="0.39991454817346722"/>
      </top>
      <bottom style="medium">
        <color theme="6" tint="0.39988402966399123"/>
      </bottom>
      <diagonal/>
    </border>
    <border>
      <left style="medium">
        <color theme="6" tint="0.39985351115451523"/>
      </left>
      <right style="medium">
        <color theme="2" tint="-9.9917600024414813E-2"/>
      </right>
      <top style="medium">
        <color theme="2" tint="-9.9917600024414813E-2"/>
      </top>
      <bottom/>
      <diagonal/>
    </border>
    <border>
      <left style="medium">
        <color theme="6" tint="0.39991454817346722"/>
      </left>
      <right style="medium">
        <color theme="6" tint="0.39988402966399123"/>
      </right>
      <top style="medium">
        <color theme="6" tint="0.39991454817346722"/>
      </top>
      <bottom style="medium">
        <color theme="6" tint="0.39991454817346722"/>
      </bottom>
      <diagonal/>
    </border>
    <border>
      <left style="medium">
        <color theme="6" tint="0.39985351115451523"/>
      </left>
      <right style="medium">
        <color theme="2" tint="-9.9917600024414813E-2"/>
      </right>
      <top/>
      <bottom/>
      <diagonal/>
    </border>
    <border>
      <left style="medium">
        <color theme="6" tint="0.39985351115451523"/>
      </left>
      <right style="medium">
        <color theme="2" tint="-9.9917600024414813E-2"/>
      </right>
      <top/>
      <bottom style="medium">
        <color theme="6" tint="0.39985351115451523"/>
      </bottom>
      <diagonal/>
    </border>
    <border>
      <left style="medium">
        <color theme="2" tint="-9.9917600024414813E-2"/>
      </left>
      <right style="medium">
        <color theme="2" tint="-9.9917600024414813E-2"/>
      </right>
      <top/>
      <bottom style="medium">
        <color theme="6" tint="0.39985351115451523"/>
      </bottom>
      <diagonal/>
    </border>
    <border>
      <left style="medium">
        <color theme="2" tint="-9.9917600024414813E-2"/>
      </left>
      <right style="medium">
        <color theme="6" tint="0.39991454817346722"/>
      </right>
      <top style="medium">
        <color theme="2" tint="-9.9917600024414813E-2"/>
      </top>
      <bottom style="medium">
        <color theme="6" tint="0.39985351115451523"/>
      </bottom>
      <diagonal/>
    </border>
    <border>
      <left style="medium">
        <color theme="6" tint="0.39988402966399123"/>
      </left>
      <right style="medium">
        <color theme="6" tint="0.39988402966399123"/>
      </right>
      <top style="medium">
        <color theme="6" tint="0.39988402966399123"/>
      </top>
      <bottom style="medium">
        <color theme="6" tint="0.39985351115451523"/>
      </bottom>
      <diagonal/>
    </border>
    <border>
      <left style="medium">
        <color theme="6" tint="0.39991454817346722"/>
      </left>
      <right style="thick">
        <color theme="2" tint="-9.985656300546282E-2"/>
      </right>
      <top style="medium">
        <color theme="6" tint="0.39991454817346722"/>
      </top>
      <bottom style="medium">
        <color theme="6" tint="0.39991454817346722"/>
      </bottom>
      <diagonal/>
    </border>
    <border>
      <left style="medium">
        <color theme="6" tint="0.39991454817346722"/>
      </left>
      <right style="medium">
        <color theme="0" tint="-0.34998626667073579"/>
      </right>
      <top style="medium">
        <color theme="6" tint="0.39991454817346722"/>
      </top>
      <bottom style="medium">
        <color theme="6" tint="0.39991454817346722"/>
      </bottom>
      <diagonal/>
    </border>
    <border>
      <left style="medium">
        <color theme="6" tint="0.39991454817346722"/>
      </left>
      <right style="thick">
        <color theme="2" tint="-0.24994659260841701"/>
      </right>
      <top style="medium">
        <color theme="6" tint="0.39991454817346722"/>
      </top>
      <bottom style="medium">
        <color theme="6" tint="0.39991454817346722"/>
      </bottom>
      <diagonal/>
    </border>
    <border>
      <left style="medium">
        <color theme="6" tint="0.39991454817346722"/>
      </left>
      <right style="medium">
        <color theme="6" tint="0.39991454817346722"/>
      </right>
      <top style="medium">
        <color theme="6" tint="0.39991454817346722"/>
      </top>
      <bottom style="thick">
        <color theme="2" tint="-0.24994659260841701"/>
      </bottom>
      <diagonal/>
    </border>
    <border>
      <left style="medium">
        <color theme="6" tint="0.39991454817346722"/>
      </left>
      <right style="thick">
        <color theme="2" tint="-0.24994659260841701"/>
      </right>
      <top style="medium">
        <color theme="6" tint="0.39991454817346722"/>
      </top>
      <bottom style="thick">
        <color theme="2" tint="-0.24994659260841701"/>
      </bottom>
      <diagonal/>
    </border>
    <border>
      <left style="medium">
        <color theme="2" tint="-9.9917600024414813E-2"/>
      </left>
      <right style="medium">
        <color theme="6" tint="0.39991454817346722"/>
      </right>
      <top style="medium">
        <color theme="6" tint="0.39991454817346722"/>
      </top>
      <bottom style="medium">
        <color theme="6" tint="0.39991454817346722"/>
      </bottom>
      <diagonal/>
    </border>
    <border>
      <left style="medium">
        <color theme="2" tint="-9.9917600024414813E-2"/>
      </left>
      <right style="medium">
        <color theme="6" tint="0.39991454817346722"/>
      </right>
      <top style="medium">
        <color theme="6" tint="0.39991454817346722"/>
      </top>
      <bottom style="medium">
        <color theme="2" tint="-9.9917600024414813E-2"/>
      </bottom>
      <diagonal/>
    </border>
  </borders>
  <cellStyleXfs count="7">
    <xf numFmtId="0" fontId="0" fillId="0" borderId="0"/>
    <xf numFmtId="0" fontId="2" fillId="2" borderId="0" applyNumberFormat="0" applyBorder="0" applyAlignment="0" applyProtection="0"/>
    <xf numFmtId="0" fontId="1" fillId="3" borderId="0" applyNumberFormat="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0" fontId="23" fillId="0" borderId="0" applyNumberFormat="0" applyFill="0" applyBorder="0" applyAlignment="0" applyProtection="0"/>
    <xf numFmtId="9" fontId="1" fillId="0" borderId="0" applyFont="0" applyFill="0" applyBorder="0" applyAlignment="0" applyProtection="0"/>
  </cellStyleXfs>
  <cellXfs count="767">
    <xf numFmtId="0" fontId="0" fillId="0" borderId="0" xfId="0"/>
    <xf numFmtId="0" fontId="4" fillId="0" borderId="0" xfId="0" applyFont="1" applyAlignment="1">
      <alignment vertical="center"/>
    </xf>
    <xf numFmtId="0" fontId="5" fillId="4" borderId="0" xfId="0" applyFont="1" applyFill="1" applyAlignment="1">
      <alignment horizontal="center" vertical="center" wrapText="1"/>
    </xf>
    <xf numFmtId="0" fontId="6" fillId="4" borderId="0" xfId="0" applyFont="1" applyFill="1" applyAlignment="1">
      <alignment horizontal="left" vertical="center" wrapText="1"/>
    </xf>
    <xf numFmtId="0" fontId="6" fillId="4" borderId="0" xfId="0" applyFont="1" applyFill="1" applyAlignment="1">
      <alignment horizontal="center" vertical="center" wrapText="1"/>
    </xf>
    <xf numFmtId="0" fontId="7" fillId="0" borderId="0" xfId="0" applyFont="1"/>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wrapText="1"/>
    </xf>
    <xf numFmtId="0" fontId="8" fillId="8" borderId="0" xfId="0" applyFont="1" applyFill="1"/>
    <xf numFmtId="0" fontId="9" fillId="0" borderId="0" xfId="0" applyFont="1" applyAlignment="1">
      <alignment vertical="center" wrapText="1"/>
    </xf>
    <xf numFmtId="0" fontId="9" fillId="0" borderId="0" xfId="0" applyFont="1" applyAlignment="1">
      <alignment horizontal="justify" vertical="center" wrapText="1"/>
    </xf>
    <xf numFmtId="0" fontId="8" fillId="4" borderId="0" xfId="0" applyFont="1" applyFill="1"/>
    <xf numFmtId="0" fontId="9" fillId="4" borderId="0" xfId="0" applyFont="1" applyFill="1" applyAlignment="1">
      <alignment vertical="center" wrapText="1"/>
    </xf>
    <xf numFmtId="0" fontId="9" fillId="4" borderId="0" xfId="0" applyFont="1" applyFill="1"/>
    <xf numFmtId="0" fontId="15" fillId="16" borderId="5" xfId="0" applyFont="1" applyFill="1" applyBorder="1" applyAlignment="1">
      <alignment horizontal="center" vertical="center" wrapText="1"/>
    </xf>
    <xf numFmtId="0" fontId="15" fillId="16"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justify" vertical="center" wrapText="1"/>
    </xf>
    <xf numFmtId="0" fontId="9" fillId="4" borderId="0" xfId="0" applyFont="1" applyFill="1" applyAlignment="1">
      <alignment horizontal="center" vertical="center"/>
    </xf>
    <xf numFmtId="0" fontId="6" fillId="4" borderId="0" xfId="0" applyFont="1" applyFill="1" applyAlignment="1">
      <alignment vertical="center" wrapText="1"/>
    </xf>
    <xf numFmtId="0" fontId="4" fillId="0" borderId="0" xfId="0" applyFont="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12" fillId="4" borderId="0" xfId="0" applyFont="1" applyFill="1" applyAlignment="1">
      <alignment horizontal="center" vertical="center" wrapText="1"/>
    </xf>
    <xf numFmtId="0" fontId="26" fillId="4" borderId="0" xfId="0" applyFont="1" applyFill="1" applyAlignment="1">
      <alignment vertical="center"/>
    </xf>
    <xf numFmtId="0" fontId="27" fillId="4" borderId="0" xfId="0" applyFont="1" applyFill="1" applyAlignment="1">
      <alignment horizontal="center" vertical="center" wrapText="1"/>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xf>
    <xf numFmtId="0" fontId="9" fillId="0" borderId="7" xfId="0" applyFont="1" applyBorder="1" applyAlignment="1">
      <alignment horizontal="center" vertical="center"/>
    </xf>
    <xf numFmtId="0" fontId="28" fillId="0" borderId="0" xfId="0" applyFont="1" applyAlignment="1">
      <alignment horizontal="center"/>
    </xf>
    <xf numFmtId="0" fontId="28" fillId="0" borderId="0" xfId="0" applyFont="1"/>
    <xf numFmtId="0" fontId="9" fillId="0" borderId="0" xfId="0" applyFont="1" applyAlignment="1">
      <alignment horizontal="center" vertical="center" wrapText="1"/>
    </xf>
    <xf numFmtId="0" fontId="9" fillId="4" borderId="8" xfId="0" applyFont="1" applyFill="1" applyBorder="1" applyAlignment="1">
      <alignment horizontal="center" vertical="center" wrapText="1"/>
    </xf>
    <xf numFmtId="0" fontId="10" fillId="4" borderId="8" xfId="0" applyFont="1" applyFill="1" applyBorder="1" applyAlignment="1">
      <alignment horizontal="justify" vertical="center" wrapText="1"/>
    </xf>
    <xf numFmtId="9" fontId="10" fillId="0" borderId="8" xfId="3" applyFont="1" applyBorder="1" applyAlignment="1">
      <alignment vertical="center" wrapText="1"/>
    </xf>
    <xf numFmtId="0" fontId="10" fillId="0" borderId="8" xfId="0" applyFont="1" applyBorder="1" applyAlignment="1">
      <alignment horizontal="justify" vertical="center" wrapText="1"/>
    </xf>
    <xf numFmtId="9" fontId="10" fillId="0" borderId="8" xfId="3" applyFont="1" applyBorder="1" applyAlignment="1">
      <alignment horizontal="center" vertical="center" wrapText="1"/>
    </xf>
    <xf numFmtId="9" fontId="10" fillId="0" borderId="9" xfId="3" applyFont="1" applyBorder="1" applyAlignment="1">
      <alignment horizontal="center" vertical="center" wrapText="1"/>
    </xf>
    <xf numFmtId="0" fontId="9" fillId="0" borderId="9" xfId="0" applyFont="1" applyBorder="1" applyAlignment="1">
      <alignment horizontal="center" vertical="center"/>
    </xf>
    <xf numFmtId="0" fontId="11" fillId="9" borderId="9"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9" xfId="0" applyFont="1" applyBorder="1" applyAlignment="1">
      <alignment vertical="center" wrapText="1"/>
    </xf>
    <xf numFmtId="9" fontId="12" fillId="0" borderId="9" xfId="0" applyNumberFormat="1" applyFont="1" applyBorder="1" applyAlignment="1">
      <alignment horizontal="center" vertical="center"/>
    </xf>
    <xf numFmtId="0" fontId="10" fillId="4" borderId="9" xfId="0" applyFont="1" applyFill="1" applyBorder="1" applyAlignment="1">
      <alignment horizontal="center" vertical="center" wrapText="1"/>
    </xf>
    <xf numFmtId="9" fontId="10" fillId="4" borderId="9" xfId="3" applyFont="1" applyFill="1" applyBorder="1" applyAlignment="1">
      <alignment horizontal="center" vertical="center" wrapText="1"/>
    </xf>
    <xf numFmtId="9" fontId="10" fillId="0" borderId="9" xfId="3" applyFont="1" applyBorder="1" applyAlignment="1">
      <alignment vertical="center" wrapText="1"/>
    </xf>
    <xf numFmtId="0" fontId="9" fillId="0" borderId="9" xfId="0" applyFont="1" applyBorder="1" applyAlignment="1">
      <alignment horizontal="justify" vertical="center" wrapText="1"/>
    </xf>
    <xf numFmtId="0" fontId="10" fillId="4" borderId="9" xfId="0" applyFont="1" applyFill="1" applyBorder="1" applyAlignment="1">
      <alignment horizontal="justify" vertical="center" wrapText="1"/>
    </xf>
    <xf numFmtId="0" fontId="10" fillId="0" borderId="9" xfId="0" applyFont="1" applyBorder="1" applyAlignment="1">
      <alignment horizontal="justify" vertical="center" wrapText="1"/>
    </xf>
    <xf numFmtId="0" fontId="30" fillId="0" borderId="0" xfId="0" applyFont="1" applyAlignment="1">
      <alignment horizontal="center"/>
    </xf>
    <xf numFmtId="0" fontId="30" fillId="0" borderId="0" xfId="0" applyFont="1"/>
    <xf numFmtId="0" fontId="31" fillId="0" borderId="0" xfId="0" applyFont="1" applyAlignment="1">
      <alignment horizontal="center"/>
    </xf>
    <xf numFmtId="0" fontId="31" fillId="0" borderId="0" xfId="0" applyFont="1"/>
    <xf numFmtId="9" fontId="12" fillId="0" borderId="9" xfId="4" applyNumberFormat="1" applyFont="1" applyBorder="1" applyAlignment="1">
      <alignment horizontal="center" vertical="center"/>
    </xf>
    <xf numFmtId="0" fontId="30" fillId="0" borderId="7" xfId="0" applyFont="1" applyBorder="1" applyAlignment="1">
      <alignment horizontal="center"/>
    </xf>
    <xf numFmtId="0" fontId="30" fillId="0" borderId="7" xfId="0" applyFont="1" applyBorder="1"/>
    <xf numFmtId="0" fontId="29" fillId="0" borderId="0" xfId="0" applyFont="1" applyAlignment="1">
      <alignment horizontal="center"/>
    </xf>
    <xf numFmtId="0" fontId="29" fillId="0" borderId="0" xfId="0" applyFont="1"/>
    <xf numFmtId="0" fontId="11" fillId="9" borderId="11"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9" fontId="10" fillId="0" borderId="11" xfId="3" applyFont="1" applyBorder="1" applyAlignment="1">
      <alignment horizontal="center" vertical="center" wrapText="1"/>
    </xf>
    <xf numFmtId="0" fontId="10" fillId="0" borderId="11" xfId="0" applyFont="1" applyBorder="1" applyAlignment="1">
      <alignment horizontal="justify" vertical="center" wrapText="1"/>
    </xf>
    <xf numFmtId="9" fontId="12" fillId="0" borderId="11" xfId="0" applyNumberFormat="1" applyFont="1" applyBorder="1" applyAlignment="1">
      <alignment horizontal="center" vertical="center"/>
    </xf>
    <xf numFmtId="0" fontId="7" fillId="0" borderId="0" xfId="0" applyFont="1" applyAlignment="1">
      <alignment horizontal="justify" vertical="center" wrapText="1"/>
    </xf>
    <xf numFmtId="0" fontId="9" fillId="0" borderId="11" xfId="0" applyFont="1" applyBorder="1" applyAlignment="1">
      <alignment horizontal="center" vertical="center"/>
    </xf>
    <xf numFmtId="0" fontId="9" fillId="0" borderId="11" xfId="0" applyFont="1" applyBorder="1" applyAlignment="1">
      <alignment horizontal="justify" vertical="center" wrapText="1"/>
    </xf>
    <xf numFmtId="0" fontId="10" fillId="4" borderId="11" xfId="0" applyFont="1" applyFill="1" applyBorder="1" applyAlignment="1">
      <alignment horizontal="justify" vertical="center" wrapText="1"/>
    </xf>
    <xf numFmtId="0" fontId="10" fillId="4" borderId="11" xfId="0" applyFont="1" applyFill="1" applyBorder="1" applyAlignment="1">
      <alignment vertical="center" wrapText="1"/>
    </xf>
    <xf numFmtId="0" fontId="9" fillId="0" borderId="0" xfId="0" applyFont="1" applyAlignment="1">
      <alignment horizontal="center" wrapText="1"/>
    </xf>
    <xf numFmtId="0" fontId="11" fillId="9" borderId="9" xfId="0" applyFont="1" applyFill="1" applyBorder="1" applyAlignment="1">
      <alignment horizontal="center" vertical="center" wrapText="1"/>
    </xf>
    <xf numFmtId="9" fontId="10" fillId="0" borderId="9" xfId="3" applyFont="1" applyFill="1" applyBorder="1" applyAlignment="1">
      <alignment horizontal="center" vertical="center" wrapText="1"/>
    </xf>
    <xf numFmtId="9" fontId="12" fillId="4" borderId="9" xfId="0" applyNumberFormat="1" applyFont="1" applyFill="1" applyBorder="1" applyAlignment="1">
      <alignment horizontal="center" vertical="center"/>
    </xf>
    <xf numFmtId="0" fontId="35" fillId="0" borderId="0" xfId="0" applyFont="1"/>
    <xf numFmtId="14" fontId="3" fillId="0" borderId="6" xfId="0" applyNumberFormat="1" applyFont="1" applyBorder="1" applyAlignment="1">
      <alignment horizontal="center" vertical="center" wrapText="1"/>
    </xf>
    <xf numFmtId="0" fontId="9" fillId="0" borderId="8" xfId="0" applyFont="1" applyBorder="1" applyAlignment="1">
      <alignment horizontal="justify" vertical="center" wrapText="1"/>
    </xf>
    <xf numFmtId="0" fontId="36" fillId="0" borderId="0" xfId="0" applyFont="1"/>
    <xf numFmtId="0" fontId="35" fillId="0" borderId="7" xfId="0" applyFont="1" applyBorder="1"/>
    <xf numFmtId="0" fontId="37" fillId="0" borderId="0" xfId="0" applyFont="1"/>
    <xf numFmtId="0" fontId="35" fillId="0" borderId="0" xfId="0" applyFont="1" applyAlignment="1">
      <alignment wrapText="1"/>
    </xf>
    <xf numFmtId="0" fontId="38" fillId="0" borderId="0" xfId="0" applyFont="1" applyAlignment="1">
      <alignment vertical="center"/>
    </xf>
    <xf numFmtId="0" fontId="40" fillId="0" borderId="0" xfId="0" applyFont="1"/>
    <xf numFmtId="0" fontId="10" fillId="4" borderId="11" xfId="0" applyFont="1" applyFill="1" applyBorder="1" applyAlignment="1">
      <alignment horizontal="center" vertical="center" wrapText="1"/>
    </xf>
    <xf numFmtId="9" fontId="10" fillId="4" borderId="11" xfId="3" applyFont="1" applyFill="1" applyBorder="1" applyAlignment="1">
      <alignment horizontal="center" vertical="center" wrapText="1"/>
    </xf>
    <xf numFmtId="9" fontId="12" fillId="4" borderId="11" xfId="0" applyNumberFormat="1" applyFont="1" applyFill="1" applyBorder="1" applyAlignment="1">
      <alignment horizontal="center" vertical="center"/>
    </xf>
    <xf numFmtId="0" fontId="11" fillId="9" borderId="12" xfId="0" applyFont="1" applyFill="1" applyBorder="1" applyAlignment="1">
      <alignment horizontal="center" vertical="center"/>
    </xf>
    <xf numFmtId="0" fontId="32" fillId="0" borderId="0" xfId="0" applyFont="1"/>
    <xf numFmtId="0" fontId="10" fillId="4" borderId="9" xfId="0" applyFont="1" applyFill="1" applyBorder="1" applyAlignment="1">
      <alignment horizontal="left" vertical="center" wrapText="1"/>
    </xf>
    <xf numFmtId="0" fontId="8" fillId="8" borderId="15" xfId="0" applyFont="1" applyFill="1" applyBorder="1"/>
    <xf numFmtId="0" fontId="38" fillId="0" borderId="15" xfId="0" applyFont="1" applyBorder="1" applyAlignment="1">
      <alignment horizontal="justify" vertical="center" wrapText="1"/>
    </xf>
    <xf numFmtId="0" fontId="41" fillId="21" borderId="15" xfId="0" applyFont="1" applyFill="1" applyBorder="1" applyAlignment="1">
      <alignment horizontal="justify" vertical="center" wrapText="1"/>
    </xf>
    <xf numFmtId="0" fontId="38" fillId="0" borderId="15" xfId="0" applyFont="1" applyBorder="1" applyAlignment="1">
      <alignment vertical="center" wrapText="1"/>
    </xf>
    <xf numFmtId="0" fontId="9" fillId="4" borderId="11" xfId="0" applyFont="1" applyFill="1" applyBorder="1" applyAlignment="1">
      <alignment horizontal="justify" vertical="center" wrapText="1"/>
    </xf>
    <xf numFmtId="0" fontId="16" fillId="4" borderId="0" xfId="0" applyFont="1" applyFill="1" applyAlignment="1">
      <alignment vertical="center" wrapText="1"/>
    </xf>
    <xf numFmtId="9" fontId="39" fillId="0" borderId="11" xfId="0" applyNumberFormat="1" applyFont="1" applyBorder="1" applyAlignment="1">
      <alignment horizontal="center" vertical="center"/>
    </xf>
    <xf numFmtId="0" fontId="11" fillId="9" borderId="18"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18" xfId="0" applyFont="1" applyBorder="1" applyAlignment="1">
      <alignment horizontal="justify" vertical="center" wrapText="1"/>
    </xf>
    <xf numFmtId="9" fontId="10" fillId="0" borderId="18" xfId="0" applyNumberFormat="1" applyFont="1" applyBorder="1" applyAlignment="1">
      <alignment horizontal="center" vertical="center" wrapText="1"/>
    </xf>
    <xf numFmtId="9" fontId="10" fillId="0" borderId="18" xfId="3" applyFont="1" applyBorder="1" applyAlignment="1">
      <alignment horizontal="center" vertical="center" wrapText="1"/>
    </xf>
    <xf numFmtId="9" fontId="12" fillId="0" borderId="18" xfId="0" applyNumberFormat="1" applyFont="1" applyBorder="1" applyAlignment="1">
      <alignment vertical="center"/>
    </xf>
    <xf numFmtId="0" fontId="9" fillId="0" borderId="18" xfId="0" applyFont="1" applyBorder="1" applyAlignment="1">
      <alignment horizontal="center" vertical="center"/>
    </xf>
    <xf numFmtId="9" fontId="12" fillId="0" borderId="18" xfId="0" applyNumberFormat="1" applyFont="1" applyBorder="1" applyAlignment="1">
      <alignment horizontal="center" vertical="center"/>
    </xf>
    <xf numFmtId="9" fontId="10" fillId="0" borderId="19" xfId="3" applyFont="1" applyBorder="1" applyAlignment="1">
      <alignment horizontal="center" vertical="center" wrapText="1"/>
    </xf>
    <xf numFmtId="0" fontId="10" fillId="4" borderId="19" xfId="2" applyFont="1" applyFill="1" applyBorder="1" applyAlignment="1">
      <alignment horizontal="justify" vertical="center" wrapText="1"/>
    </xf>
    <xf numFmtId="9" fontId="10" fillId="4" borderId="19" xfId="2" applyNumberFormat="1" applyFont="1" applyFill="1" applyBorder="1" applyAlignment="1">
      <alignment horizontal="center" vertical="center" wrapText="1"/>
    </xf>
    <xf numFmtId="0" fontId="10" fillId="0" borderId="19" xfId="2" applyFont="1" applyFill="1" applyBorder="1" applyAlignment="1">
      <alignment horizontal="center" vertical="center" wrapText="1"/>
    </xf>
    <xf numFmtId="0" fontId="10" fillId="0" borderId="19" xfId="2" applyFont="1" applyFill="1" applyBorder="1" applyAlignment="1">
      <alignment horizontal="justify" vertical="center" wrapText="1"/>
    </xf>
    <xf numFmtId="0" fontId="10" fillId="0" borderId="19" xfId="0" applyFont="1" applyBorder="1"/>
    <xf numFmtId="0" fontId="24" fillId="0" borderId="19" xfId="0" applyFont="1" applyBorder="1" applyAlignment="1">
      <alignment horizontal="center" vertical="center"/>
    </xf>
    <xf numFmtId="0" fontId="8" fillId="4" borderId="19" xfId="0" applyFont="1" applyFill="1" applyBorder="1" applyAlignment="1">
      <alignment horizontal="center" vertical="center"/>
    </xf>
    <xf numFmtId="9" fontId="12" fillId="4" borderId="19" xfId="0" applyNumberFormat="1" applyFont="1" applyFill="1" applyBorder="1" applyAlignment="1">
      <alignment horizontal="center" vertical="center"/>
    </xf>
    <xf numFmtId="0" fontId="9" fillId="4" borderId="19" xfId="0" applyFont="1" applyFill="1" applyBorder="1"/>
    <xf numFmtId="0" fontId="8" fillId="0" borderId="19" xfId="0" applyFont="1" applyBorder="1" applyAlignment="1">
      <alignment horizontal="center" vertical="center"/>
    </xf>
    <xf numFmtId="9" fontId="10" fillId="0" borderId="11" xfId="0" applyNumberFormat="1" applyFont="1" applyBorder="1" applyAlignment="1">
      <alignment horizontal="center" vertical="center" wrapText="1"/>
    </xf>
    <xf numFmtId="0" fontId="10" fillId="0" borderId="12" xfId="0" applyFont="1" applyBorder="1" applyAlignment="1">
      <alignment horizontal="justify" vertical="center" wrapText="1"/>
    </xf>
    <xf numFmtId="9" fontId="10" fillId="0" borderId="11" xfId="3" applyFont="1" applyFill="1" applyBorder="1" applyAlignment="1">
      <alignment horizontal="center" vertical="center" wrapText="1"/>
    </xf>
    <xf numFmtId="9" fontId="10" fillId="0" borderId="11" xfId="3" applyFont="1" applyBorder="1" applyAlignment="1">
      <alignment vertical="center" wrapText="1"/>
    </xf>
    <xf numFmtId="9" fontId="12" fillId="0" borderId="25" xfId="0" applyNumberFormat="1" applyFont="1" applyBorder="1" applyAlignment="1">
      <alignment horizontal="center" vertical="center"/>
    </xf>
    <xf numFmtId="0" fontId="10" fillId="4" borderId="13" xfId="0" applyFont="1" applyFill="1" applyBorder="1" applyAlignment="1">
      <alignment vertical="center" wrapText="1"/>
    </xf>
    <xf numFmtId="0" fontId="10" fillId="0" borderId="30" xfId="0" applyFont="1" applyBorder="1" applyAlignment="1">
      <alignment horizontal="justify" vertical="center" wrapText="1"/>
    </xf>
    <xf numFmtId="0" fontId="9" fillId="4" borderId="30" xfId="0" applyFont="1" applyFill="1" applyBorder="1" applyAlignment="1">
      <alignment horizontal="center" vertical="center" wrapText="1"/>
    </xf>
    <xf numFmtId="0" fontId="10" fillId="4" borderId="30" xfId="0" applyFont="1" applyFill="1" applyBorder="1" applyAlignment="1">
      <alignment horizontal="justify" vertical="center" wrapText="1"/>
    </xf>
    <xf numFmtId="0" fontId="10" fillId="4" borderId="25" xfId="0" applyFont="1" applyFill="1" applyBorder="1" applyAlignment="1">
      <alignment horizontal="justify" vertical="center" wrapText="1"/>
    </xf>
    <xf numFmtId="0" fontId="9" fillId="4" borderId="0" xfId="0" applyFont="1" applyFill="1" applyAlignment="1">
      <alignment horizontal="justify" vertical="center" wrapText="1"/>
    </xf>
    <xf numFmtId="9" fontId="10" fillId="4" borderId="9" xfId="3"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23" borderId="11" xfId="0" applyFont="1" applyFill="1" applyBorder="1" applyAlignment="1">
      <alignment horizontal="justify" vertical="center" wrapText="1"/>
    </xf>
    <xf numFmtId="0" fontId="9" fillId="4" borderId="11" xfId="0" applyFont="1" applyFill="1" applyBorder="1" applyAlignment="1">
      <alignment horizontal="center" vertical="center"/>
    </xf>
    <xf numFmtId="17" fontId="9" fillId="4" borderId="0" xfId="0" applyNumberFormat="1" applyFont="1" applyFill="1" applyAlignment="1">
      <alignment horizontal="center" vertical="center"/>
    </xf>
    <xf numFmtId="0" fontId="10" fillId="0" borderId="14" xfId="0" applyFont="1" applyBorder="1" applyAlignment="1">
      <alignment horizontal="justify" vertical="center" wrapText="1"/>
    </xf>
    <xf numFmtId="0" fontId="9" fillId="4" borderId="8" xfId="0" applyFont="1" applyFill="1" applyBorder="1" applyAlignment="1">
      <alignment horizontal="justify" vertical="center" wrapText="1"/>
    </xf>
    <xf numFmtId="0" fontId="32" fillId="0" borderId="0" xfId="0" applyFont="1" applyAlignment="1">
      <alignment horizontal="center"/>
    </xf>
    <xf numFmtId="0" fontId="48" fillId="0" borderId="18" xfId="0" applyFont="1" applyBorder="1" applyAlignment="1">
      <alignment horizontal="justify" vertical="center" wrapText="1"/>
    </xf>
    <xf numFmtId="0" fontId="48" fillId="0" borderId="54" xfId="0" applyFont="1" applyBorder="1" applyAlignment="1">
      <alignment horizontal="center" vertical="center" wrapText="1"/>
    </xf>
    <xf numFmtId="0" fontId="48" fillId="0" borderId="55" xfId="0" applyFont="1" applyBorder="1" applyAlignment="1">
      <alignment horizontal="center" vertical="center" wrapText="1"/>
    </xf>
    <xf numFmtId="9" fontId="10" fillId="4" borderId="19" xfId="2" applyNumberFormat="1" applyFont="1" applyFill="1" applyBorder="1" applyAlignment="1">
      <alignment horizontal="left" vertical="center" wrapText="1"/>
    </xf>
    <xf numFmtId="9" fontId="10" fillId="0" borderId="19" xfId="0" applyNumberFormat="1" applyFont="1" applyBorder="1"/>
    <xf numFmtId="0" fontId="10" fillId="4" borderId="0" xfId="2" applyFont="1" applyFill="1" applyBorder="1" applyAlignment="1">
      <alignment horizontal="justify" vertical="center" wrapText="1"/>
    </xf>
    <xf numFmtId="0" fontId="10" fillId="0" borderId="41" xfId="0" applyFont="1" applyBorder="1" applyAlignment="1">
      <alignment horizontal="justify" vertical="center" wrapText="1"/>
    </xf>
    <xf numFmtId="0" fontId="11" fillId="9" borderId="62" xfId="0" applyFont="1" applyFill="1" applyBorder="1" applyAlignment="1">
      <alignment horizontal="center" vertical="center"/>
    </xf>
    <xf numFmtId="0" fontId="10" fillId="4" borderId="63" xfId="2" applyFont="1" applyFill="1" applyBorder="1" applyAlignment="1">
      <alignment horizontal="justify" vertical="center" wrapText="1"/>
    </xf>
    <xf numFmtId="9" fontId="10" fillId="4" borderId="63" xfId="2" applyNumberFormat="1" applyFont="1" applyFill="1" applyBorder="1" applyAlignment="1">
      <alignment horizontal="center" vertical="center" wrapText="1"/>
    </xf>
    <xf numFmtId="0" fontId="10" fillId="0" borderId="63" xfId="2" applyFont="1" applyFill="1" applyBorder="1" applyAlignment="1">
      <alignment horizontal="center" vertical="center" wrapText="1"/>
    </xf>
    <xf numFmtId="0" fontId="10" fillId="0" borderId="63" xfId="2" applyFont="1" applyFill="1" applyBorder="1" applyAlignment="1">
      <alignment horizontal="justify" vertical="center" wrapText="1"/>
    </xf>
    <xf numFmtId="0" fontId="24" fillId="0" borderId="63" xfId="0" applyFont="1" applyBorder="1" applyAlignment="1">
      <alignment horizontal="center" vertical="center"/>
    </xf>
    <xf numFmtId="0" fontId="10" fillId="0" borderId="63" xfId="0" applyFont="1" applyBorder="1"/>
    <xf numFmtId="9" fontId="10" fillId="0" borderId="63" xfId="3" applyFont="1" applyBorder="1" applyAlignment="1">
      <alignment horizontal="center" vertical="center" wrapText="1"/>
    </xf>
    <xf numFmtId="0" fontId="8" fillId="4" borderId="63" xfId="0" applyFont="1" applyFill="1" applyBorder="1" applyAlignment="1">
      <alignment horizontal="center" vertical="center"/>
    </xf>
    <xf numFmtId="9" fontId="12" fillId="4" borderId="63" xfId="0" applyNumberFormat="1" applyFont="1" applyFill="1" applyBorder="1" applyAlignment="1">
      <alignment horizontal="center" vertical="center"/>
    </xf>
    <xf numFmtId="0" fontId="10" fillId="4" borderId="73" xfId="2" applyFont="1" applyFill="1" applyBorder="1" applyAlignment="1">
      <alignment horizontal="justify" vertical="center" wrapText="1"/>
    </xf>
    <xf numFmtId="9" fontId="10" fillId="4" borderId="73" xfId="2" applyNumberFormat="1" applyFont="1" applyFill="1" applyBorder="1" applyAlignment="1">
      <alignment horizontal="center" vertical="center" wrapText="1"/>
    </xf>
    <xf numFmtId="0" fontId="10" fillId="0" borderId="73" xfId="2" applyFont="1" applyFill="1" applyBorder="1" applyAlignment="1">
      <alignment horizontal="center" vertical="center" wrapText="1"/>
    </xf>
    <xf numFmtId="0" fontId="10" fillId="0" borderId="73" xfId="2" applyFont="1" applyFill="1" applyBorder="1" applyAlignment="1">
      <alignment horizontal="justify" vertical="center" wrapText="1"/>
    </xf>
    <xf numFmtId="0" fontId="24" fillId="0" borderId="73" xfId="0" applyFont="1" applyBorder="1" applyAlignment="1">
      <alignment horizontal="center" vertical="center"/>
    </xf>
    <xf numFmtId="9" fontId="10" fillId="0" borderId="73" xfId="3" applyFont="1" applyBorder="1" applyAlignment="1">
      <alignment horizontal="center" vertical="center" wrapText="1"/>
    </xf>
    <xf numFmtId="0" fontId="8" fillId="4" borderId="73" xfId="0" applyFont="1" applyFill="1" applyBorder="1" applyAlignment="1">
      <alignment horizontal="center" vertical="center"/>
    </xf>
    <xf numFmtId="9" fontId="12" fillId="4" borderId="74" xfId="0" applyNumberFormat="1" applyFont="1" applyFill="1" applyBorder="1" applyAlignment="1">
      <alignment horizontal="center" vertical="center"/>
    </xf>
    <xf numFmtId="0" fontId="48" fillId="0" borderId="77" xfId="0" applyFont="1" applyBorder="1" applyAlignment="1">
      <alignment horizontal="center" vertical="center" wrapText="1"/>
    </xf>
    <xf numFmtId="0" fontId="10" fillId="4" borderId="79" xfId="2" applyFont="1" applyFill="1" applyBorder="1" applyAlignment="1">
      <alignment horizontal="justify" vertical="center" wrapText="1"/>
    </xf>
    <xf numFmtId="9" fontId="10" fillId="4" borderId="79" xfId="2" applyNumberFormat="1" applyFont="1" applyFill="1" applyBorder="1" applyAlignment="1">
      <alignment horizontal="center" vertical="center" wrapText="1"/>
    </xf>
    <xf numFmtId="0" fontId="10" fillId="0" borderId="79" xfId="2" applyFont="1" applyFill="1" applyBorder="1" applyAlignment="1">
      <alignment horizontal="center" vertical="center" wrapText="1"/>
    </xf>
    <xf numFmtId="0" fontId="10" fillId="0" borderId="79" xfId="2" applyFont="1" applyFill="1" applyBorder="1" applyAlignment="1">
      <alignment horizontal="justify" vertical="center" wrapText="1"/>
    </xf>
    <xf numFmtId="0" fontId="24" fillId="0" borderId="79" xfId="0" applyFont="1" applyBorder="1" applyAlignment="1">
      <alignment horizontal="center" vertical="center"/>
    </xf>
    <xf numFmtId="9" fontId="10" fillId="0" borderId="79" xfId="3" applyFont="1" applyBorder="1" applyAlignment="1">
      <alignment horizontal="center" vertical="center" wrapText="1"/>
    </xf>
    <xf numFmtId="0" fontId="8" fillId="4" borderId="79" xfId="0" applyFont="1" applyFill="1" applyBorder="1" applyAlignment="1">
      <alignment horizontal="center" vertical="center"/>
    </xf>
    <xf numFmtId="9" fontId="12" fillId="4" borderId="80" xfId="0" applyNumberFormat="1" applyFont="1" applyFill="1" applyBorder="1" applyAlignment="1">
      <alignment horizontal="center" vertical="center"/>
    </xf>
    <xf numFmtId="0" fontId="8" fillId="0" borderId="63" xfId="0" applyFont="1" applyBorder="1" applyAlignment="1">
      <alignment horizontal="center" vertical="center"/>
    </xf>
    <xf numFmtId="0" fontId="9" fillId="4" borderId="63" xfId="0" applyFont="1" applyFill="1" applyBorder="1"/>
    <xf numFmtId="0" fontId="8" fillId="0" borderId="73" xfId="0" applyFont="1" applyBorder="1" applyAlignment="1">
      <alignment horizontal="center" vertical="center"/>
    </xf>
    <xf numFmtId="0" fontId="9" fillId="4" borderId="73" xfId="0" applyFont="1" applyFill="1" applyBorder="1"/>
    <xf numFmtId="9" fontId="12" fillId="4" borderId="73" xfId="0" applyNumberFormat="1" applyFont="1" applyFill="1" applyBorder="1" applyAlignment="1">
      <alignment horizontal="center" vertical="center"/>
    </xf>
    <xf numFmtId="0" fontId="8" fillId="0" borderId="79" xfId="0" applyFont="1" applyBorder="1" applyAlignment="1">
      <alignment horizontal="center" vertical="center"/>
    </xf>
    <xf numFmtId="0" fontId="9" fillId="4" borderId="79" xfId="0" applyFont="1" applyFill="1" applyBorder="1"/>
    <xf numFmtId="9" fontId="12" fillId="4" borderId="79" xfId="0" applyNumberFormat="1" applyFont="1" applyFill="1" applyBorder="1" applyAlignment="1">
      <alignment horizontal="center" vertical="center"/>
    </xf>
    <xf numFmtId="0" fontId="10" fillId="0" borderId="73" xfId="0" applyFont="1" applyBorder="1"/>
    <xf numFmtId="0" fontId="10" fillId="0" borderId="79" xfId="0" applyFont="1" applyBorder="1"/>
    <xf numFmtId="9" fontId="10" fillId="4" borderId="73" xfId="2" applyNumberFormat="1" applyFont="1" applyFill="1" applyBorder="1" applyAlignment="1">
      <alignment horizontal="left" vertical="center" wrapText="1"/>
    </xf>
    <xf numFmtId="9" fontId="10" fillId="0" borderId="73" xfId="0" applyNumberFormat="1" applyFont="1" applyBorder="1" applyAlignment="1">
      <alignment horizontal="center" vertical="center"/>
    </xf>
    <xf numFmtId="9" fontId="10" fillId="4" borderId="79" xfId="2" applyNumberFormat="1" applyFont="1" applyFill="1" applyBorder="1" applyAlignment="1">
      <alignment horizontal="left" vertical="center" wrapText="1"/>
    </xf>
    <xf numFmtId="9" fontId="10" fillId="4" borderId="82" xfId="2" applyNumberFormat="1" applyFont="1" applyFill="1" applyBorder="1" applyAlignment="1">
      <alignment horizontal="left" vertical="center" wrapText="1"/>
    </xf>
    <xf numFmtId="0" fontId="9" fillId="4" borderId="84" xfId="0" applyFont="1" applyFill="1" applyBorder="1" applyAlignment="1">
      <alignment vertical="center"/>
    </xf>
    <xf numFmtId="0" fontId="24" fillId="0" borderId="11" xfId="0" applyFont="1" applyBorder="1" applyAlignment="1">
      <alignment horizontal="center" vertical="center"/>
    </xf>
    <xf numFmtId="0" fontId="10" fillId="0" borderId="24" xfId="0" applyFont="1" applyBorder="1" applyAlignment="1">
      <alignment horizontal="justify" vertical="center" wrapText="1"/>
    </xf>
    <xf numFmtId="0" fontId="10" fillId="22" borderId="11" xfId="0" applyFont="1" applyFill="1" applyBorder="1" applyAlignment="1">
      <alignment horizontal="justify" vertical="center" wrapText="1"/>
    </xf>
    <xf numFmtId="0" fontId="11" fillId="9" borderId="57" xfId="0" applyFont="1" applyFill="1" applyBorder="1" applyAlignment="1">
      <alignment horizontal="center" vertical="center"/>
    </xf>
    <xf numFmtId="9" fontId="10" fillId="0" borderId="55" xfId="0" applyNumberFormat="1" applyFont="1" applyBorder="1" applyAlignment="1">
      <alignment horizontal="center" vertical="center" wrapText="1"/>
    </xf>
    <xf numFmtId="0" fontId="10" fillId="0" borderId="55" xfId="0" applyFont="1" applyBorder="1" applyAlignment="1">
      <alignment horizontal="justify" vertical="center" wrapText="1"/>
    </xf>
    <xf numFmtId="0" fontId="10" fillId="0" borderId="55" xfId="0" applyFont="1" applyBorder="1" applyAlignment="1">
      <alignment horizontal="center" vertical="center" wrapText="1"/>
    </xf>
    <xf numFmtId="9" fontId="10" fillId="0" borderId="55" xfId="3" applyFont="1" applyBorder="1" applyAlignment="1">
      <alignment horizontal="center" vertical="center" wrapText="1"/>
    </xf>
    <xf numFmtId="9" fontId="12" fillId="0" borderId="87" xfId="0" applyNumberFormat="1" applyFont="1" applyBorder="1" applyAlignment="1">
      <alignment horizontal="center" vertical="center"/>
    </xf>
    <xf numFmtId="9" fontId="12" fillId="0" borderId="89" xfId="0" applyNumberFormat="1" applyFont="1" applyBorder="1" applyAlignment="1">
      <alignment horizontal="center" vertical="center"/>
    </xf>
    <xf numFmtId="9" fontId="10" fillId="0" borderId="56" xfId="0" applyNumberFormat="1" applyFont="1" applyBorder="1" applyAlignment="1">
      <alignment horizontal="center" vertical="center" wrapText="1"/>
    </xf>
    <xf numFmtId="0" fontId="10" fillId="0" borderId="56" xfId="0" applyFont="1" applyBorder="1" applyAlignment="1">
      <alignment horizontal="justify" vertical="center" wrapText="1"/>
    </xf>
    <xf numFmtId="0" fontId="10" fillId="0" borderId="56" xfId="0" applyFont="1" applyBorder="1" applyAlignment="1">
      <alignment horizontal="center" vertical="center" wrapText="1"/>
    </xf>
    <xf numFmtId="9" fontId="10" fillId="0" borderId="56" xfId="3" applyFont="1" applyBorder="1" applyAlignment="1">
      <alignment horizontal="center" vertical="center" wrapText="1"/>
    </xf>
    <xf numFmtId="9" fontId="12" fillId="0" borderId="91" xfId="0" applyNumberFormat="1" applyFont="1" applyBorder="1" applyAlignment="1">
      <alignment horizontal="center" vertical="center"/>
    </xf>
    <xf numFmtId="0" fontId="9" fillId="0" borderId="56" xfId="0" applyFont="1" applyBorder="1" applyAlignment="1">
      <alignment horizontal="center" vertical="center"/>
    </xf>
    <xf numFmtId="0" fontId="10" fillId="0" borderId="57" xfId="0" applyFont="1" applyBorder="1" applyAlignment="1">
      <alignment horizontal="justify" vertical="center" wrapText="1"/>
    </xf>
    <xf numFmtId="9" fontId="10" fillId="0" borderId="57" xfId="0" applyNumberFormat="1" applyFont="1" applyBorder="1" applyAlignment="1">
      <alignment horizontal="center" vertical="center" wrapText="1"/>
    </xf>
    <xf numFmtId="9" fontId="10" fillId="0" borderId="57" xfId="3" applyFont="1" applyBorder="1" applyAlignment="1">
      <alignment horizontal="center" vertical="center" wrapText="1"/>
    </xf>
    <xf numFmtId="0" fontId="10" fillId="0" borderId="57" xfId="0" applyFont="1" applyBorder="1" applyAlignment="1">
      <alignment horizontal="center" vertical="center" wrapText="1"/>
    </xf>
    <xf numFmtId="0" fontId="9" fillId="0" borderId="57" xfId="0" applyFont="1" applyBorder="1" applyAlignment="1">
      <alignment horizontal="center" vertical="center"/>
    </xf>
    <xf numFmtId="9" fontId="12" fillId="0" borderId="95" xfId="0" applyNumberFormat="1" applyFont="1" applyBorder="1" applyAlignment="1">
      <alignment horizontal="center" vertical="center"/>
    </xf>
    <xf numFmtId="0" fontId="10" fillId="0" borderId="77" xfId="0" applyFont="1" applyBorder="1" applyAlignment="1">
      <alignment horizontal="center" vertical="center" wrapText="1"/>
    </xf>
    <xf numFmtId="0" fontId="10" fillId="0" borderId="77" xfId="0" applyFont="1" applyBorder="1" applyAlignment="1">
      <alignment horizontal="justify" vertical="center" wrapText="1"/>
    </xf>
    <xf numFmtId="9" fontId="10" fillId="0" borderId="77" xfId="0" applyNumberFormat="1" applyFont="1" applyBorder="1" applyAlignment="1">
      <alignment horizontal="center" vertical="center" wrapText="1"/>
    </xf>
    <xf numFmtId="9" fontId="10" fillId="0" borderId="77" xfId="3" applyFont="1" applyBorder="1" applyAlignment="1">
      <alignment horizontal="center" vertical="center" wrapText="1"/>
    </xf>
    <xf numFmtId="9" fontId="12" fillId="0" borderId="97" xfId="0" applyNumberFormat="1" applyFont="1" applyBorder="1" applyAlignment="1">
      <alignment horizontal="center" vertical="center"/>
    </xf>
    <xf numFmtId="0" fontId="9" fillId="0" borderId="55" xfId="0" applyFont="1" applyBorder="1" applyAlignment="1">
      <alignment horizontal="justify" vertical="center" wrapText="1"/>
    </xf>
    <xf numFmtId="0" fontId="9" fillId="0" borderId="18" xfId="0" applyFont="1" applyBorder="1" applyAlignment="1">
      <alignment horizontal="justify" vertical="center" wrapText="1"/>
    </xf>
    <xf numFmtId="0" fontId="10" fillId="0" borderId="92" xfId="0" applyFont="1" applyBorder="1" applyAlignment="1">
      <alignment horizontal="justify" vertical="center" wrapText="1"/>
    </xf>
    <xf numFmtId="0" fontId="10" fillId="4" borderId="96" xfId="0" applyFont="1" applyFill="1" applyBorder="1" applyAlignment="1">
      <alignment horizontal="justify" vertical="center" wrapText="1"/>
    </xf>
    <xf numFmtId="0" fontId="9" fillId="4" borderId="77" xfId="0" applyFont="1" applyFill="1" applyBorder="1" applyAlignment="1">
      <alignment horizontal="justify" vertical="center" wrapText="1"/>
    </xf>
    <xf numFmtId="0" fontId="10" fillId="0" borderId="93" xfId="0" applyFont="1" applyBorder="1" applyAlignment="1">
      <alignment horizontal="center" vertical="center" wrapText="1"/>
    </xf>
    <xf numFmtId="0" fontId="10" fillId="0" borderId="92" xfId="0" applyFont="1" applyBorder="1" applyAlignment="1">
      <alignment horizontal="center" vertical="center" wrapText="1"/>
    </xf>
    <xf numFmtId="0" fontId="51" fillId="0" borderId="0" xfId="0" applyFont="1" applyAlignment="1">
      <alignment horizontal="center" vertical="center"/>
    </xf>
    <xf numFmtId="9" fontId="46" fillId="0" borderId="8" xfId="3" applyFont="1" applyBorder="1" applyAlignment="1">
      <alignment horizontal="center" vertical="center" wrapText="1"/>
    </xf>
    <xf numFmtId="0" fontId="10" fillId="4" borderId="11" xfId="0" applyFont="1" applyFill="1" applyBorder="1" applyAlignment="1">
      <alignment horizontal="left" vertical="center" wrapText="1"/>
    </xf>
    <xf numFmtId="9" fontId="9" fillId="4" borderId="11" xfId="0" applyNumberFormat="1" applyFont="1" applyFill="1" applyBorder="1" applyAlignment="1">
      <alignment horizontal="center" vertical="center"/>
    </xf>
    <xf numFmtId="9" fontId="10" fillId="4" borderId="11" xfId="0" applyNumberFormat="1" applyFont="1" applyFill="1" applyBorder="1" applyAlignment="1">
      <alignment horizontal="center" vertical="center" wrapText="1"/>
    </xf>
    <xf numFmtId="0" fontId="10" fillId="23" borderId="11" xfId="0" applyFont="1" applyFill="1" applyBorder="1" applyAlignment="1">
      <alignment vertical="center" wrapText="1"/>
    </xf>
    <xf numFmtId="0" fontId="21" fillId="23" borderId="11" xfId="0" applyFont="1" applyFill="1" applyBorder="1" applyAlignment="1">
      <alignment horizontal="justify" vertical="center" wrapText="1"/>
    </xf>
    <xf numFmtId="0" fontId="11" fillId="8" borderId="43" xfId="0" applyFont="1" applyFill="1" applyBorder="1" applyAlignment="1">
      <alignment horizontal="center" vertical="center"/>
    </xf>
    <xf numFmtId="0" fontId="9" fillId="0" borderId="43" xfId="0" applyFont="1" applyBorder="1" applyAlignment="1">
      <alignment horizontal="justify" vertical="center" wrapText="1"/>
    </xf>
    <xf numFmtId="0" fontId="10" fillId="0" borderId="43" xfId="0" applyFont="1" applyBorder="1" applyAlignment="1">
      <alignment horizontal="justify" vertical="center" wrapText="1"/>
    </xf>
    <xf numFmtId="0" fontId="48" fillId="0" borderId="43" xfId="0" applyFont="1" applyBorder="1" applyAlignment="1">
      <alignment horizontal="center" vertical="center" wrapText="1"/>
    </xf>
    <xf numFmtId="0" fontId="48" fillId="23" borderId="43" xfId="0" applyFont="1" applyFill="1" applyBorder="1" applyAlignment="1">
      <alignment horizontal="center" vertical="center" wrapText="1"/>
    </xf>
    <xf numFmtId="0" fontId="48" fillId="4" borderId="43" xfId="0" applyFont="1" applyFill="1" applyBorder="1" applyAlignment="1">
      <alignment horizontal="center" vertical="center" wrapText="1"/>
    </xf>
    <xf numFmtId="0" fontId="48" fillId="4" borderId="43" xfId="0" applyFont="1" applyFill="1" applyBorder="1" applyAlignment="1">
      <alignment horizontal="justify" vertical="center" wrapText="1"/>
    </xf>
    <xf numFmtId="0" fontId="49" fillId="4" borderId="43" xfId="0" applyFont="1" applyFill="1" applyBorder="1" applyAlignment="1">
      <alignment horizontal="justify" vertical="center" wrapText="1"/>
    </xf>
    <xf numFmtId="9" fontId="48" fillId="0" borderId="43" xfId="3" applyFont="1" applyBorder="1" applyAlignment="1">
      <alignment horizontal="center" vertical="center" wrapText="1"/>
    </xf>
    <xf numFmtId="9" fontId="52" fillId="4" borderId="43" xfId="0" applyNumberFormat="1" applyFont="1" applyFill="1" applyBorder="1" applyAlignment="1">
      <alignment horizontal="center" vertical="center"/>
    </xf>
    <xf numFmtId="0" fontId="48" fillId="0" borderId="43" xfId="0" applyFont="1" applyBorder="1" applyAlignment="1">
      <alignment horizontal="justify" vertical="center" wrapText="1"/>
    </xf>
    <xf numFmtId="0" fontId="47" fillId="23" borderId="43" xfId="0" applyFont="1" applyFill="1" applyBorder="1" applyAlignment="1">
      <alignment horizontal="left" vertical="center" wrapText="1"/>
    </xf>
    <xf numFmtId="0" fontId="48" fillId="23" borderId="43" xfId="0" applyFont="1" applyFill="1" applyBorder="1" applyAlignment="1">
      <alignment horizontal="justify" vertical="center" wrapText="1"/>
    </xf>
    <xf numFmtId="0" fontId="49" fillId="0" borderId="43" xfId="0" applyFont="1" applyBorder="1" applyAlignment="1">
      <alignment horizontal="justify" vertical="center" wrapText="1"/>
    </xf>
    <xf numFmtId="0" fontId="49" fillId="0" borderId="43" xfId="0" applyFont="1" applyBorder="1"/>
    <xf numFmtId="0" fontId="47" fillId="23" borderId="106" xfId="0" applyFont="1" applyFill="1" applyBorder="1" applyAlignment="1">
      <alignment horizontal="left" vertical="center" wrapText="1"/>
    </xf>
    <xf numFmtId="0" fontId="48" fillId="23" borderId="106" xfId="0" applyFont="1" applyFill="1" applyBorder="1" applyAlignment="1">
      <alignment horizontal="center" vertical="center" wrapText="1"/>
    </xf>
    <xf numFmtId="0" fontId="48" fillId="4" borderId="106" xfId="0" applyFont="1" applyFill="1" applyBorder="1" applyAlignment="1">
      <alignment horizontal="center" vertical="center" wrapText="1"/>
    </xf>
    <xf numFmtId="0" fontId="48" fillId="0" borderId="106" xfId="0" applyFont="1" applyBorder="1" applyAlignment="1">
      <alignment horizontal="justify" vertical="center" wrapText="1"/>
    </xf>
    <xf numFmtId="0" fontId="49" fillId="4" borderId="106" xfId="0" applyFont="1" applyFill="1" applyBorder="1" applyAlignment="1">
      <alignment horizontal="justify" vertical="center" wrapText="1"/>
    </xf>
    <xf numFmtId="0" fontId="48" fillId="0" borderId="106" xfId="0" applyFont="1" applyBorder="1" applyAlignment="1">
      <alignment horizontal="center" vertical="center" wrapText="1"/>
    </xf>
    <xf numFmtId="0" fontId="49" fillId="0" borderId="106" xfId="0" applyFont="1" applyBorder="1" applyAlignment="1">
      <alignment horizontal="justify" vertical="center" wrapText="1"/>
    </xf>
    <xf numFmtId="0" fontId="49" fillId="0" borderId="106" xfId="0" applyFont="1" applyBorder="1"/>
    <xf numFmtId="9" fontId="48" fillId="0" borderId="106" xfId="3" applyFont="1" applyBorder="1" applyAlignment="1">
      <alignment horizontal="center" vertical="center" wrapText="1"/>
    </xf>
    <xf numFmtId="9" fontId="52" fillId="4" borderId="106" xfId="0" applyNumberFormat="1" applyFont="1" applyFill="1" applyBorder="1" applyAlignment="1">
      <alignment horizontal="center" vertical="center"/>
    </xf>
    <xf numFmtId="0" fontId="7" fillId="4" borderId="0" xfId="0" applyFont="1" applyFill="1"/>
    <xf numFmtId="0" fontId="10" fillId="4" borderId="55" xfId="0" applyFont="1" applyFill="1" applyBorder="1" applyAlignment="1">
      <alignment horizontal="justify" vertical="center" wrapText="1"/>
    </xf>
    <xf numFmtId="9" fontId="10" fillId="4" borderId="55" xfId="0" applyNumberFormat="1"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48" fillId="0" borderId="11" xfId="0" applyFont="1" applyBorder="1" applyAlignment="1">
      <alignment horizontal="justify" vertical="center" wrapText="1"/>
    </xf>
    <xf numFmtId="0" fontId="48" fillId="0" borderId="11" xfId="0" applyFont="1" applyBorder="1" applyAlignment="1">
      <alignment horizontal="center" vertical="center" wrapText="1"/>
    </xf>
    <xf numFmtId="9" fontId="48" fillId="0" borderId="11" xfId="0" applyNumberFormat="1" applyFont="1" applyBorder="1" applyAlignment="1">
      <alignment horizontal="center" vertical="center" wrapText="1"/>
    </xf>
    <xf numFmtId="9" fontId="48" fillId="0" borderId="11" xfId="3" applyFont="1" applyBorder="1" applyAlignment="1">
      <alignment horizontal="center" vertical="center" wrapText="1"/>
    </xf>
    <xf numFmtId="9" fontId="50" fillId="0" borderId="49" xfId="0" applyNumberFormat="1" applyFont="1" applyBorder="1" applyAlignment="1">
      <alignment horizontal="center" vertical="center"/>
    </xf>
    <xf numFmtId="9" fontId="48" fillId="0" borderId="11" xfId="0" applyNumberFormat="1" applyFont="1" applyBorder="1" applyAlignment="1">
      <alignment horizontal="justify" vertical="center" wrapText="1"/>
    </xf>
    <xf numFmtId="0" fontId="9" fillId="0" borderId="11" xfId="0" applyFont="1" applyBorder="1" applyAlignment="1">
      <alignment horizontal="center" vertical="center" wrapText="1"/>
    </xf>
    <xf numFmtId="9" fontId="48" fillId="0" borderId="11" xfId="3" applyFont="1" applyBorder="1" applyAlignment="1">
      <alignment horizontal="justify" vertical="center" wrapText="1"/>
    </xf>
    <xf numFmtId="9" fontId="49" fillId="0" borderId="11" xfId="0" applyNumberFormat="1" applyFont="1" applyBorder="1" applyAlignment="1">
      <alignment horizontal="center" vertical="center" wrapText="1"/>
    </xf>
    <xf numFmtId="9" fontId="50" fillId="0" borderId="25" xfId="0" applyNumberFormat="1" applyFont="1" applyBorder="1" applyAlignment="1">
      <alignment horizontal="center" vertical="center"/>
    </xf>
    <xf numFmtId="0" fontId="44" fillId="4" borderId="11" xfId="0" applyFont="1" applyFill="1" applyBorder="1" applyAlignment="1">
      <alignment horizontal="left" vertical="center" wrapText="1"/>
    </xf>
    <xf numFmtId="0" fontId="44" fillId="4" borderId="11" xfId="0" applyFont="1" applyFill="1" applyBorder="1" applyAlignment="1">
      <alignment horizontal="left" vertical="center"/>
    </xf>
    <xf numFmtId="0" fontId="10" fillId="0" borderId="0" xfId="0" applyFont="1" applyAlignment="1">
      <alignment horizontal="center" vertical="center"/>
    </xf>
    <xf numFmtId="0" fontId="10" fillId="0" borderId="102" xfId="0" applyFont="1" applyBorder="1" applyAlignment="1">
      <alignment horizontal="justify" vertical="center" wrapText="1"/>
    </xf>
    <xf numFmtId="0" fontId="9" fillId="0" borderId="11" xfId="0" applyFont="1" applyBorder="1" applyAlignment="1">
      <alignment horizontal="center"/>
    </xf>
    <xf numFmtId="9" fontId="12" fillId="0" borderId="12" xfId="0" applyNumberFormat="1" applyFont="1" applyBorder="1" applyAlignment="1">
      <alignment vertical="center"/>
    </xf>
    <xf numFmtId="9" fontId="10" fillId="0" borderId="0" xfId="3" applyFont="1" applyBorder="1" applyAlignment="1">
      <alignment horizontal="center" vertical="center" wrapText="1"/>
    </xf>
    <xf numFmtId="9" fontId="7" fillId="0" borderId="0" xfId="3" applyFont="1" applyAlignment="1">
      <alignment horizontal="center"/>
    </xf>
    <xf numFmtId="164" fontId="10" fillId="24" borderId="9" xfId="3" applyNumberFormat="1" applyFont="1" applyFill="1" applyBorder="1" applyAlignment="1">
      <alignment horizontal="center" vertical="center" wrapText="1"/>
    </xf>
    <xf numFmtId="9" fontId="10" fillId="24" borderId="9" xfId="3" applyFont="1" applyFill="1" applyBorder="1" applyAlignment="1">
      <alignment horizontal="center" vertical="center" wrapText="1"/>
    </xf>
    <xf numFmtId="164" fontId="10" fillId="4" borderId="9" xfId="3" applyNumberFormat="1" applyFont="1" applyFill="1" applyBorder="1" applyAlignment="1">
      <alignment horizontal="center" vertical="center" wrapText="1"/>
    </xf>
    <xf numFmtId="10" fontId="10" fillId="0" borderId="9" xfId="3" applyNumberFormat="1" applyFont="1" applyBorder="1" applyAlignment="1">
      <alignment horizontal="center" vertical="center" wrapText="1"/>
    </xf>
    <xf numFmtId="0" fontId="10" fillId="0" borderId="115" xfId="0" applyFont="1" applyBorder="1" applyAlignment="1">
      <alignment horizontal="justify" vertical="center" wrapText="1"/>
    </xf>
    <xf numFmtId="0" fontId="10" fillId="0" borderId="118" xfId="0" applyFont="1" applyBorder="1" applyAlignment="1">
      <alignment horizontal="justify" vertical="center" wrapText="1"/>
    </xf>
    <xf numFmtId="9" fontId="10" fillId="0" borderId="17" xfId="3" applyFont="1" applyBorder="1" applyAlignment="1">
      <alignment horizontal="center" vertical="center" wrapText="1"/>
    </xf>
    <xf numFmtId="9" fontId="12" fillId="0" borderId="23" xfId="0" applyNumberFormat="1" applyFont="1" applyBorder="1" applyAlignment="1">
      <alignment horizontal="center" vertical="center"/>
    </xf>
    <xf numFmtId="9" fontId="10" fillId="0" borderId="138" xfId="3" applyFont="1" applyBorder="1" applyAlignment="1">
      <alignment horizontal="center" vertical="center" wrapText="1"/>
    </xf>
    <xf numFmtId="9" fontId="12" fillId="0" borderId="139" xfId="0" applyNumberFormat="1" applyFont="1" applyBorder="1" applyAlignment="1">
      <alignment horizontal="center" vertical="center"/>
    </xf>
    <xf numFmtId="0" fontId="10" fillId="0" borderId="0" xfId="0" applyFont="1" applyAlignment="1">
      <alignment horizontal="center" vertical="center" wrapText="1"/>
    </xf>
    <xf numFmtId="9" fontId="12" fillId="0" borderId="11" xfId="0" applyNumberFormat="1" applyFont="1" applyBorder="1" applyAlignment="1">
      <alignment vertical="center"/>
    </xf>
    <xf numFmtId="9" fontId="24" fillId="0" borderId="9" xfId="0" applyNumberFormat="1" applyFont="1" applyBorder="1" applyAlignment="1">
      <alignment horizontal="center" vertical="center" wrapText="1"/>
    </xf>
    <xf numFmtId="9" fontId="24" fillId="0" borderId="12" xfId="0" applyNumberFormat="1" applyFont="1" applyBorder="1" applyAlignment="1">
      <alignment vertical="center"/>
    </xf>
    <xf numFmtId="0" fontId="54" fillId="0" borderId="11" xfId="0" applyFont="1" applyBorder="1" applyAlignment="1">
      <alignment horizontal="justify" vertical="center" wrapText="1"/>
    </xf>
    <xf numFmtId="9" fontId="10" fillId="24" borderId="11" xfId="3" applyFont="1" applyFill="1" applyBorder="1" applyAlignment="1">
      <alignment horizontal="center" vertical="center" wrapText="1"/>
    </xf>
    <xf numFmtId="0" fontId="7" fillId="0" borderId="11" xfId="0" applyFont="1" applyBorder="1"/>
    <xf numFmtId="164" fontId="10" fillId="4" borderId="11" xfId="3" applyNumberFormat="1" applyFont="1" applyFill="1" applyBorder="1" applyAlignment="1">
      <alignment horizontal="center" vertical="center" wrapText="1"/>
    </xf>
    <xf numFmtId="9" fontId="12" fillId="0" borderId="25" xfId="0" applyNumberFormat="1" applyFont="1" applyBorder="1" applyAlignment="1">
      <alignment vertical="center"/>
    </xf>
    <xf numFmtId="0" fontId="10" fillId="0" borderId="141" xfId="0" applyFont="1" applyBorder="1" applyAlignment="1">
      <alignment horizontal="center" vertical="center" wrapText="1"/>
    </xf>
    <xf numFmtId="0" fontId="10" fillId="0" borderId="141" xfId="0" applyFont="1" applyBorder="1" applyAlignment="1">
      <alignment horizontal="justify" vertical="center" wrapText="1"/>
    </xf>
    <xf numFmtId="9" fontId="10" fillId="0" borderId="141" xfId="3" applyFont="1" applyFill="1" applyBorder="1" applyAlignment="1">
      <alignment horizontal="center" vertical="center" wrapText="1"/>
    </xf>
    <xf numFmtId="9" fontId="12" fillId="0" borderId="142" xfId="0" applyNumberFormat="1" applyFont="1" applyBorder="1" applyAlignment="1">
      <alignment horizontal="center" vertical="center"/>
    </xf>
    <xf numFmtId="9" fontId="10" fillId="0" borderId="30" xfId="3" applyFont="1" applyFill="1" applyBorder="1" applyAlignment="1">
      <alignment horizontal="center" vertical="center" wrapText="1"/>
    </xf>
    <xf numFmtId="9" fontId="12" fillId="0" borderId="144" xfId="0" applyNumberFormat="1" applyFont="1" applyBorder="1" applyAlignment="1">
      <alignment horizontal="center" vertical="center"/>
    </xf>
    <xf numFmtId="9" fontId="10" fillId="0" borderId="146" xfId="3" applyFont="1" applyBorder="1" applyAlignment="1">
      <alignment vertical="center" wrapText="1"/>
    </xf>
    <xf numFmtId="9" fontId="12" fillId="0" borderId="147" xfId="0" applyNumberFormat="1" applyFont="1" applyBorder="1" applyAlignment="1">
      <alignment horizontal="center" vertical="center"/>
    </xf>
    <xf numFmtId="0" fontId="10" fillId="4" borderId="141" xfId="0" applyFont="1" applyFill="1" applyBorder="1" applyAlignment="1">
      <alignment horizontal="justify" vertical="center" wrapText="1"/>
    </xf>
    <xf numFmtId="0" fontId="10" fillId="0" borderId="146" xfId="0" applyFont="1" applyBorder="1" applyAlignment="1">
      <alignment horizontal="justify" vertical="center" wrapText="1"/>
    </xf>
    <xf numFmtId="0" fontId="11" fillId="9" borderId="148" xfId="0" applyFont="1" applyFill="1" applyBorder="1" applyAlignment="1">
      <alignment horizontal="center" vertical="center"/>
    </xf>
    <xf numFmtId="9" fontId="10" fillId="0" borderId="148" xfId="3" applyFont="1" applyFill="1" applyBorder="1" applyAlignment="1">
      <alignment horizontal="center" vertical="center" wrapText="1"/>
    </xf>
    <xf numFmtId="9" fontId="12" fillId="0" borderId="148" xfId="0" applyNumberFormat="1" applyFont="1" applyBorder="1" applyAlignment="1">
      <alignment horizontal="center" vertical="center"/>
    </xf>
    <xf numFmtId="0" fontId="9" fillId="0" borderId="148" xfId="0" applyFont="1" applyBorder="1" applyAlignment="1">
      <alignment horizontal="center" vertical="center"/>
    </xf>
    <xf numFmtId="9" fontId="10" fillId="0" borderId="148" xfId="3" applyFont="1" applyBorder="1" applyAlignment="1">
      <alignment horizontal="center" vertical="center" wrapText="1"/>
    </xf>
    <xf numFmtId="9" fontId="12" fillId="0" borderId="148" xfId="0" applyNumberFormat="1" applyFont="1" applyBorder="1" applyAlignment="1">
      <alignment vertical="center"/>
    </xf>
    <xf numFmtId="0" fontId="10" fillId="0" borderId="0" xfId="0" applyFont="1" applyAlignment="1">
      <alignment horizontal="justify" vertical="center" wrapText="1"/>
    </xf>
    <xf numFmtId="0" fontId="9" fillId="0" borderId="143" xfId="0" applyFont="1" applyBorder="1" applyAlignment="1">
      <alignment horizontal="justify" vertical="center" wrapText="1"/>
    </xf>
    <xf numFmtId="0" fontId="9" fillId="4" borderId="30" xfId="0" applyFont="1" applyFill="1" applyBorder="1" applyAlignment="1">
      <alignment horizontal="justify" vertical="center" wrapText="1"/>
    </xf>
    <xf numFmtId="0" fontId="10" fillId="4" borderId="18" xfId="0" applyFont="1" applyFill="1" applyBorder="1" applyAlignment="1">
      <alignment horizontal="center" vertical="center" wrapText="1"/>
    </xf>
    <xf numFmtId="0" fontId="9" fillId="4" borderId="18" xfId="0" applyFont="1" applyFill="1" applyBorder="1" applyAlignment="1">
      <alignment horizontal="center" vertical="center" wrapText="1"/>
    </xf>
    <xf numFmtId="164" fontId="10" fillId="0" borderId="18" xfId="0" applyNumberFormat="1" applyFont="1" applyBorder="1" applyAlignment="1">
      <alignment horizontal="center" vertical="center" wrapText="1"/>
    </xf>
    <xf numFmtId="0" fontId="10" fillId="4" borderId="18" xfId="0" applyFont="1" applyFill="1" applyBorder="1" applyAlignment="1">
      <alignment horizontal="justify" vertical="center" wrapText="1"/>
    </xf>
    <xf numFmtId="9" fontId="10" fillId="4" borderId="18" xfId="3" applyFont="1" applyFill="1" applyBorder="1" applyAlignment="1">
      <alignment horizontal="center" vertical="center" wrapText="1"/>
    </xf>
    <xf numFmtId="0" fontId="9" fillId="4" borderId="18" xfId="0" applyFont="1" applyFill="1" applyBorder="1"/>
    <xf numFmtId="0" fontId="9" fillId="4" borderId="18" xfId="0" applyFont="1" applyFill="1" applyBorder="1" applyAlignment="1">
      <alignment horizontal="center" vertical="center"/>
    </xf>
    <xf numFmtId="9" fontId="10" fillId="4" borderId="18" xfId="0" applyNumberFormat="1"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28" xfId="0" applyFont="1" applyBorder="1" applyAlignment="1">
      <alignment horizontal="justify" vertical="center" wrapText="1"/>
    </xf>
    <xf numFmtId="0" fontId="10" fillId="0" borderId="108" xfId="0" applyFont="1" applyBorder="1" applyAlignment="1">
      <alignment horizontal="justify" vertical="center" wrapText="1"/>
    </xf>
    <xf numFmtId="0" fontId="10" fillId="0" borderId="113"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33" xfId="0" applyFont="1" applyBorder="1" applyAlignment="1">
      <alignment horizontal="justify" vertical="center" wrapText="1"/>
    </xf>
    <xf numFmtId="0" fontId="10" fillId="0" borderId="28" xfId="0" applyFont="1" applyBorder="1" applyAlignment="1">
      <alignment vertical="center" wrapText="1"/>
    </xf>
    <xf numFmtId="0" fontId="10" fillId="0" borderId="148" xfId="0" applyFont="1" applyBorder="1" applyAlignment="1">
      <alignment horizontal="center" vertical="center" wrapText="1"/>
    </xf>
    <xf numFmtId="0" fontId="10" fillId="0" borderId="148" xfId="0" applyFont="1" applyBorder="1" applyAlignment="1">
      <alignment vertical="center" wrapText="1"/>
    </xf>
    <xf numFmtId="0" fontId="10" fillId="0" borderId="148" xfId="0" applyFont="1" applyBorder="1" applyAlignment="1">
      <alignment horizontal="justify" vertical="center" wrapText="1"/>
    </xf>
    <xf numFmtId="0" fontId="10" fillId="0" borderId="30" xfId="0" applyFont="1" applyBorder="1" applyAlignment="1">
      <alignment horizontal="center" vertical="center" wrapText="1"/>
    </xf>
    <xf numFmtId="0" fontId="10" fillId="0" borderId="31" xfId="0" applyFont="1" applyBorder="1" applyAlignment="1">
      <alignment horizontal="justify" vertical="center" wrapText="1"/>
    </xf>
    <xf numFmtId="0" fontId="10" fillId="0" borderId="146" xfId="0" applyFont="1" applyBorder="1" applyAlignment="1">
      <alignment horizontal="center" vertical="center" wrapText="1"/>
    </xf>
    <xf numFmtId="0" fontId="10" fillId="0" borderId="17" xfId="0" applyFont="1" applyBorder="1" applyAlignment="1">
      <alignment horizontal="justify" vertical="center" wrapText="1"/>
    </xf>
    <xf numFmtId="9" fontId="10" fillId="0" borderId="17" xfId="3" applyFont="1" applyFill="1" applyBorder="1" applyAlignment="1">
      <alignment horizontal="center" vertical="center" wrapText="1"/>
    </xf>
    <xf numFmtId="0" fontId="10" fillId="0" borderId="138" xfId="0" applyFont="1" applyBorder="1" applyAlignment="1">
      <alignment horizontal="justify" vertical="center" wrapText="1"/>
    </xf>
    <xf numFmtId="9" fontId="10" fillId="0" borderId="41" xfId="0" applyNumberFormat="1" applyFont="1" applyBorder="1" applyAlignment="1">
      <alignment horizontal="center" vertical="center" wrapText="1"/>
    </xf>
    <xf numFmtId="0" fontId="10" fillId="0" borderId="33" xfId="0" applyFont="1" applyBorder="1" applyAlignment="1">
      <alignment horizontal="center" vertical="center" wrapText="1"/>
    </xf>
    <xf numFmtId="0" fontId="10" fillId="0" borderId="37" xfId="0" applyFont="1" applyBorder="1" applyAlignment="1">
      <alignment horizontal="center" vertical="center" wrapText="1"/>
    </xf>
    <xf numFmtId="0" fontId="57" fillId="0" borderId="0" xfId="0" applyFont="1"/>
    <xf numFmtId="0" fontId="57" fillId="0" borderId="0" xfId="0" applyFont="1" applyAlignment="1">
      <alignment wrapText="1"/>
    </xf>
    <xf numFmtId="0" fontId="57" fillId="0" borderId="0" xfId="0" applyFont="1" applyAlignment="1">
      <alignment vertical="center" wrapText="1"/>
    </xf>
    <xf numFmtId="0" fontId="10" fillId="0" borderId="145" xfId="0" applyFont="1" applyBorder="1" applyAlignment="1">
      <alignment horizontal="justify" vertical="center" wrapText="1"/>
    </xf>
    <xf numFmtId="0" fontId="57" fillId="0" borderId="0" xfId="0" applyFont="1" applyAlignment="1">
      <alignment horizontal="center"/>
    </xf>
    <xf numFmtId="0" fontId="58" fillId="0" borderId="0" xfId="0" applyFont="1"/>
    <xf numFmtId="0" fontId="11" fillId="9" borderId="30" xfId="0" applyFont="1" applyFill="1" applyBorder="1" applyAlignment="1">
      <alignment horizontal="center" vertical="center"/>
    </xf>
    <xf numFmtId="0" fontId="9" fillId="0" borderId="30" xfId="0" applyFont="1" applyBorder="1" applyAlignment="1">
      <alignment horizontal="justify" vertical="center" wrapText="1"/>
    </xf>
    <xf numFmtId="0" fontId="9" fillId="0" borderId="30" xfId="0" applyFont="1" applyBorder="1" applyAlignment="1">
      <alignment horizontal="center" vertical="center" wrapText="1"/>
    </xf>
    <xf numFmtId="0" fontId="10" fillId="4" borderId="30" xfId="0" applyFont="1" applyFill="1" applyBorder="1" applyAlignment="1">
      <alignment horizontal="center" vertical="center" wrapText="1"/>
    </xf>
    <xf numFmtId="9" fontId="10" fillId="0" borderId="30" xfId="3" applyFont="1" applyBorder="1" applyAlignment="1">
      <alignment vertical="center" wrapText="1"/>
    </xf>
    <xf numFmtId="9" fontId="10" fillId="0" borderId="30" xfId="3" applyFont="1" applyBorder="1" applyAlignment="1">
      <alignment horizontal="center" vertical="center" wrapText="1"/>
    </xf>
    <xf numFmtId="9" fontId="12" fillId="0" borderId="153" xfId="0" applyNumberFormat="1" applyFont="1" applyBorder="1" applyAlignment="1">
      <alignment horizontal="center" vertical="center"/>
    </xf>
    <xf numFmtId="0" fontId="59" fillId="0" borderId="0" xfId="0" applyFont="1" applyAlignment="1">
      <alignment vertical="center" wrapText="1"/>
    </xf>
    <xf numFmtId="0" fontId="10" fillId="4" borderId="14" xfId="0" applyFont="1" applyFill="1" applyBorder="1" applyAlignment="1">
      <alignment horizontal="justify" vertical="center" wrapText="1"/>
    </xf>
    <xf numFmtId="0" fontId="24" fillId="0" borderId="57" xfId="0" applyFont="1" applyBorder="1" applyAlignment="1">
      <alignment horizontal="justify" vertical="center" wrapText="1"/>
    </xf>
    <xf numFmtId="0" fontId="48" fillId="4" borderId="11" xfId="0" applyFont="1" applyFill="1" applyBorder="1" applyAlignment="1">
      <alignment horizontal="justify" vertical="center" wrapText="1"/>
    </xf>
    <xf numFmtId="0" fontId="21" fillId="4" borderId="11" xfId="0" applyFont="1" applyFill="1" applyBorder="1" applyAlignment="1">
      <alignment horizontal="center" vertical="center" wrapText="1"/>
    </xf>
    <xf numFmtId="0" fontId="9" fillId="4" borderId="18" xfId="0" applyFont="1" applyFill="1" applyBorder="1" applyAlignment="1">
      <alignment horizontal="justify" vertical="center" wrapText="1"/>
    </xf>
    <xf numFmtId="0" fontId="9" fillId="0" borderId="44" xfId="0" applyFont="1" applyBorder="1" applyAlignment="1">
      <alignment horizontal="justify" vertical="center" wrapText="1"/>
    </xf>
    <xf numFmtId="9" fontId="10" fillId="19" borderId="18" xfId="0" applyNumberFormat="1" applyFont="1" applyFill="1" applyBorder="1" applyAlignment="1">
      <alignment horizontal="center" vertical="center" wrapText="1"/>
    </xf>
    <xf numFmtId="9" fontId="10" fillId="0" borderId="18" xfId="3" applyFont="1" applyFill="1" applyBorder="1" applyAlignment="1">
      <alignment horizontal="center" vertical="center" wrapText="1"/>
    </xf>
    <xf numFmtId="9" fontId="12" fillId="0" borderId="42" xfId="0" applyNumberFormat="1" applyFont="1" applyBorder="1" applyAlignment="1">
      <alignment horizontal="center" vertical="center"/>
    </xf>
    <xf numFmtId="0" fontId="9" fillId="0" borderId="44" xfId="0" applyFont="1" applyBorder="1" applyAlignment="1">
      <alignment horizontal="center" vertical="center" wrapText="1"/>
    </xf>
    <xf numFmtId="0" fontId="9" fillId="0" borderId="18" xfId="0" applyFont="1" applyBorder="1" applyAlignment="1">
      <alignment horizontal="left" vertical="center"/>
    </xf>
    <xf numFmtId="9" fontId="10" fillId="0" borderId="18" xfId="6" applyFont="1" applyBorder="1" applyAlignment="1">
      <alignment horizontal="center" vertical="center" wrapText="1"/>
    </xf>
    <xf numFmtId="0" fontId="10" fillId="4" borderId="18" xfId="0" applyFont="1" applyFill="1" applyBorder="1" applyAlignment="1">
      <alignment vertical="center" wrapText="1"/>
    </xf>
    <xf numFmtId="0" fontId="48" fillId="0" borderId="43" xfId="0" applyFont="1" applyBorder="1" applyAlignment="1">
      <alignment horizontal="left" vertical="center" wrapText="1"/>
    </xf>
    <xf numFmtId="0" fontId="10" fillId="0" borderId="43" xfId="0" applyFont="1" applyBorder="1" applyAlignment="1">
      <alignment horizontal="left" vertical="center" wrapText="1"/>
    </xf>
    <xf numFmtId="0" fontId="10" fillId="4" borderId="41" xfId="0" applyFont="1" applyFill="1" applyBorder="1" applyAlignment="1">
      <alignment horizontal="justify" vertical="center" wrapText="1"/>
    </xf>
    <xf numFmtId="0" fontId="10" fillId="0" borderId="172" xfId="0" applyFont="1" applyBorder="1" applyAlignment="1">
      <alignment horizontal="justify" vertical="center" wrapText="1"/>
    </xf>
    <xf numFmtId="0" fontId="9" fillId="4" borderId="176" xfId="0" applyFont="1" applyFill="1" applyBorder="1" applyAlignment="1">
      <alignment horizontal="justify" vertical="center" wrapText="1"/>
    </xf>
    <xf numFmtId="0" fontId="10" fillId="0" borderId="177" xfId="0" applyFont="1" applyBorder="1" applyAlignment="1">
      <alignment horizontal="justify" vertical="center" wrapText="1"/>
    </xf>
    <xf numFmtId="0" fontId="10" fillId="4" borderId="8" xfId="0" applyFont="1" applyFill="1" applyBorder="1" applyAlignment="1">
      <alignment horizontal="left" vertical="center" wrapText="1"/>
    </xf>
    <xf numFmtId="9" fontId="12" fillId="4" borderId="25" xfId="0" applyNumberFormat="1" applyFont="1" applyFill="1" applyBorder="1" applyAlignment="1">
      <alignment horizontal="center" vertical="center"/>
    </xf>
    <xf numFmtId="0" fontId="10" fillId="0" borderId="11" xfId="0" applyFont="1" applyBorder="1" applyAlignment="1">
      <alignment horizontal="center" vertical="center"/>
    </xf>
    <xf numFmtId="9" fontId="12" fillId="4" borderId="178" xfId="0" applyNumberFormat="1" applyFont="1" applyFill="1" applyBorder="1" applyAlignment="1">
      <alignment horizontal="center" vertical="center"/>
    </xf>
    <xf numFmtId="0" fontId="21" fillId="22" borderId="11" xfId="0" applyFont="1" applyFill="1" applyBorder="1" applyAlignment="1">
      <alignment horizontal="justify" vertical="center" wrapText="1"/>
    </xf>
    <xf numFmtId="0" fontId="21" fillId="0" borderId="11" xfId="0" applyFont="1" applyBorder="1" applyAlignment="1">
      <alignment horizontal="center" vertical="center" wrapText="1"/>
    </xf>
    <xf numFmtId="0" fontId="10" fillId="4" borderId="11" xfId="0" applyFont="1" applyFill="1" applyBorder="1" applyAlignment="1">
      <alignment horizontal="center" vertical="center"/>
    </xf>
    <xf numFmtId="0" fontId="9" fillId="4" borderId="11" xfId="0" applyFont="1" applyFill="1" applyBorder="1" applyAlignment="1">
      <alignment horizontal="left" vertical="center"/>
    </xf>
    <xf numFmtId="9" fontId="12" fillId="4" borderId="49" xfId="0" applyNumberFormat="1" applyFont="1" applyFill="1" applyBorder="1" applyAlignment="1">
      <alignment horizontal="center" vertical="center"/>
    </xf>
    <xf numFmtId="0" fontId="21" fillId="4" borderId="11" xfId="0" applyFont="1" applyFill="1" applyBorder="1" applyAlignment="1">
      <alignment horizontal="justify" vertical="center" wrapText="1"/>
    </xf>
    <xf numFmtId="9" fontId="12" fillId="4" borderId="179" xfId="0" applyNumberFormat="1" applyFont="1" applyFill="1" applyBorder="1" applyAlignment="1">
      <alignment horizontal="center" vertical="center"/>
    </xf>
    <xf numFmtId="9" fontId="12" fillId="4" borderId="180" xfId="0" applyNumberFormat="1" applyFont="1" applyFill="1" applyBorder="1" applyAlignment="1">
      <alignment horizontal="center" vertical="center"/>
    </xf>
    <xf numFmtId="0" fontId="10" fillId="0" borderId="181" xfId="0" applyFont="1" applyBorder="1" applyAlignment="1">
      <alignment horizontal="justify" vertical="center" wrapText="1"/>
    </xf>
    <xf numFmtId="0" fontId="10" fillId="0" borderId="138" xfId="0" applyFont="1" applyBorder="1" applyAlignment="1">
      <alignment horizontal="center" vertical="center" wrapText="1"/>
    </xf>
    <xf numFmtId="0" fontId="10" fillId="0" borderId="181" xfId="0" applyFont="1" applyBorder="1" applyAlignment="1">
      <alignment horizontal="left" vertical="center" wrapText="1"/>
    </xf>
    <xf numFmtId="9" fontId="10" fillId="0" borderId="181" xfId="0" applyNumberFormat="1" applyFont="1" applyBorder="1" applyAlignment="1">
      <alignment horizontal="center" vertical="center" wrapText="1"/>
    </xf>
    <xf numFmtId="9" fontId="10" fillId="0" borderId="181" xfId="3" applyFont="1" applyFill="1" applyBorder="1" applyAlignment="1">
      <alignment horizontal="center" vertical="center" wrapText="1"/>
    </xf>
    <xf numFmtId="9" fontId="12" fillId="4" borderId="182" xfId="0" applyNumberFormat="1" applyFont="1" applyFill="1" applyBorder="1" applyAlignment="1">
      <alignment horizontal="center" vertical="center"/>
    </xf>
    <xf numFmtId="0" fontId="10" fillId="0" borderId="107" xfId="0" applyFont="1" applyBorder="1" applyAlignment="1">
      <alignment horizontal="justify" vertical="center" wrapText="1"/>
    </xf>
    <xf numFmtId="0" fontId="10" fillId="4" borderId="28" xfId="0" applyFont="1" applyFill="1" applyBorder="1" applyAlignment="1">
      <alignment vertical="center" wrapText="1"/>
    </xf>
    <xf numFmtId="0" fontId="10" fillId="0" borderId="41" xfId="0" applyFont="1" applyBorder="1" applyAlignment="1">
      <alignment vertical="center" wrapText="1"/>
    </xf>
    <xf numFmtId="0" fontId="10" fillId="0" borderId="137" xfId="0" applyFont="1" applyBorder="1" applyAlignment="1">
      <alignment horizontal="justify" vertical="center" wrapText="1"/>
    </xf>
    <xf numFmtId="0" fontId="11" fillId="9" borderId="43" xfId="0" applyFont="1" applyFill="1" applyBorder="1" applyAlignment="1">
      <alignment horizontal="center" vertical="center"/>
    </xf>
    <xf numFmtId="0" fontId="10" fillId="4" borderId="43" xfId="0" applyFont="1" applyFill="1" applyBorder="1" applyAlignment="1">
      <alignment horizontal="justify" vertical="center" wrapText="1"/>
    </xf>
    <xf numFmtId="0" fontId="10" fillId="0" borderId="43" xfId="0" applyFont="1" applyBorder="1" applyAlignment="1">
      <alignment horizontal="center" vertical="center" wrapText="1"/>
    </xf>
    <xf numFmtId="9" fontId="10" fillId="0" borderId="43" xfId="3" applyFont="1" applyBorder="1" applyAlignment="1">
      <alignment horizontal="center" vertical="center" wrapText="1"/>
    </xf>
    <xf numFmtId="9" fontId="24" fillId="0" borderId="43" xfId="0" applyNumberFormat="1" applyFont="1" applyBorder="1" applyAlignment="1">
      <alignment horizontal="center" vertical="center"/>
    </xf>
    <xf numFmtId="0" fontId="10" fillId="0" borderId="43" xfId="0" applyFont="1" applyBorder="1" applyAlignment="1">
      <alignment horizontal="center" vertical="center"/>
    </xf>
    <xf numFmtId="0" fontId="9" fillId="0" borderId="183" xfId="0" applyFont="1" applyBorder="1" applyAlignment="1">
      <alignment horizontal="justify" vertical="center" wrapText="1"/>
    </xf>
    <xf numFmtId="0" fontId="9" fillId="0" borderId="184" xfId="0" applyFont="1" applyBorder="1" applyAlignment="1">
      <alignment horizontal="justify" vertical="center" wrapText="1"/>
    </xf>
    <xf numFmtId="0" fontId="9" fillId="4" borderId="137" xfId="0" applyFont="1" applyFill="1" applyBorder="1" applyAlignment="1">
      <alignment horizontal="center" vertical="center" wrapText="1"/>
    </xf>
    <xf numFmtId="0" fontId="10" fillId="0" borderId="18" xfId="0" applyFont="1" applyBorder="1" applyAlignment="1">
      <alignment horizontal="center" vertical="center"/>
    </xf>
    <xf numFmtId="9" fontId="24" fillId="0" borderId="18" xfId="3" applyFont="1" applyBorder="1" applyAlignment="1">
      <alignment horizontal="center" vertical="center" wrapText="1"/>
    </xf>
    <xf numFmtId="0" fontId="9" fillId="4" borderId="11" xfId="0" applyFont="1" applyFill="1" applyBorder="1" applyAlignment="1">
      <alignment horizontal="center"/>
    </xf>
    <xf numFmtId="9" fontId="10" fillId="4" borderId="11" xfId="0" applyNumberFormat="1" applyFont="1" applyFill="1" applyBorder="1" applyAlignment="1">
      <alignment horizontal="center" vertical="center"/>
    </xf>
    <xf numFmtId="9" fontId="24" fillId="0" borderId="11" xfId="3" applyFont="1" applyFill="1" applyBorder="1" applyAlignment="1">
      <alignment horizontal="center" vertical="center" wrapText="1"/>
    </xf>
    <xf numFmtId="9" fontId="10" fillId="25" borderId="9" xfId="3" applyFont="1" applyFill="1" applyBorder="1" applyAlignment="1">
      <alignment horizontal="center" vertical="center" wrapText="1"/>
    </xf>
    <xf numFmtId="0" fontId="24" fillId="4" borderId="11" xfId="0" applyFont="1" applyFill="1" applyBorder="1" applyAlignment="1">
      <alignment horizontal="center" vertical="center"/>
    </xf>
    <xf numFmtId="9" fontId="24" fillId="0" borderId="11" xfId="0" applyNumberFormat="1" applyFont="1" applyBorder="1" applyAlignment="1">
      <alignment horizontal="center" vertical="center"/>
    </xf>
    <xf numFmtId="0" fontId="57" fillId="0" borderId="11" xfId="0" applyFont="1" applyBorder="1" applyAlignment="1">
      <alignment horizontal="center"/>
    </xf>
    <xf numFmtId="0" fontId="15" fillId="16" borderId="2" xfId="0"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5" fillId="16" borderId="4" xfId="0" applyFont="1" applyFill="1" applyBorder="1" applyAlignment="1">
      <alignment horizontal="center" vertical="center" wrapText="1"/>
    </xf>
    <xf numFmtId="0" fontId="42" fillId="4" borderId="0" xfId="0" applyFont="1" applyFill="1" applyAlignment="1">
      <alignment horizontal="center" vertical="center" wrapText="1"/>
    </xf>
    <xf numFmtId="0" fontId="42" fillId="4" borderId="1" xfId="0" applyFont="1" applyFill="1" applyBorder="1" applyAlignment="1">
      <alignment horizontal="center" vertical="center" wrapText="1"/>
    </xf>
    <xf numFmtId="0" fontId="34" fillId="7" borderId="150" xfId="1" applyFont="1" applyFill="1" applyBorder="1" applyAlignment="1">
      <alignment horizontal="center" vertical="center" wrapText="1"/>
    </xf>
    <xf numFmtId="0" fontId="34" fillId="7" borderId="151" xfId="1" applyFont="1" applyFill="1" applyBorder="1" applyAlignment="1">
      <alignment horizontal="center" vertical="center" wrapText="1"/>
    </xf>
    <xf numFmtId="0" fontId="34" fillId="8" borderId="151" xfId="2" applyFont="1" applyFill="1" applyBorder="1" applyAlignment="1">
      <alignment horizontal="center" vertical="center" wrapText="1"/>
    </xf>
    <xf numFmtId="0" fontId="34" fillId="8" borderId="152" xfId="2" applyFont="1" applyFill="1" applyBorder="1" applyAlignment="1">
      <alignment horizontal="center" vertical="center" wrapText="1"/>
    </xf>
    <xf numFmtId="0" fontId="11" fillId="10" borderId="143" xfId="1" applyFont="1" applyFill="1" applyBorder="1" applyAlignment="1">
      <alignment horizontal="center" vertical="center" wrapText="1"/>
    </xf>
    <xf numFmtId="0" fontId="11" fillId="11" borderId="30" xfId="1" applyFont="1" applyFill="1" applyBorder="1" applyAlignment="1">
      <alignment horizontal="center" vertical="center" wrapText="1"/>
    </xf>
    <xf numFmtId="0" fontId="11" fillId="12" borderId="30" xfId="1" applyFont="1" applyFill="1" applyBorder="1" applyAlignment="1">
      <alignment horizontal="center" vertical="center" wrapText="1"/>
    </xf>
    <xf numFmtId="0" fontId="11" fillId="13" borderId="30" xfId="1" applyFont="1" applyFill="1" applyBorder="1" applyAlignment="1">
      <alignment horizontal="center" vertical="center" wrapText="1"/>
    </xf>
    <xf numFmtId="0" fontId="11" fillId="14" borderId="30" xfId="1" applyFont="1" applyFill="1" applyBorder="1" applyAlignment="1">
      <alignment horizontal="center" vertical="center" wrapText="1"/>
    </xf>
    <xf numFmtId="0" fontId="11" fillId="15" borderId="30" xfId="1" applyFont="1" applyFill="1" applyBorder="1" applyAlignment="1">
      <alignment horizontal="center" vertical="center" wrapText="1"/>
    </xf>
    <xf numFmtId="0" fontId="11" fillId="6" borderId="30" xfId="2" applyFont="1" applyFill="1" applyBorder="1" applyAlignment="1">
      <alignment horizontal="center" vertical="center" wrapText="1"/>
    </xf>
    <xf numFmtId="0" fontId="11" fillId="6" borderId="153" xfId="2" applyFont="1" applyFill="1" applyBorder="1" applyAlignment="1">
      <alignment horizontal="center" vertical="center" wrapText="1"/>
    </xf>
    <xf numFmtId="0" fontId="11" fillId="5" borderId="30" xfId="2" applyFont="1" applyFill="1" applyBorder="1" applyAlignment="1">
      <alignment horizontal="center" vertical="center" wrapText="1"/>
    </xf>
    <xf numFmtId="0" fontId="10" fillId="4" borderId="31" xfId="0" applyFont="1" applyFill="1" applyBorder="1" applyAlignment="1">
      <alignment horizontal="left" vertical="center" wrapText="1"/>
    </xf>
    <xf numFmtId="0" fontId="10" fillId="4" borderId="32" xfId="0" applyFont="1" applyFill="1" applyBorder="1" applyAlignment="1">
      <alignment horizontal="left" vertical="center" wrapText="1"/>
    </xf>
    <xf numFmtId="0" fontId="10" fillId="4" borderId="31" xfId="0" applyFont="1" applyFill="1" applyBorder="1" applyAlignment="1">
      <alignment horizontal="justify" vertical="center" wrapText="1"/>
    </xf>
    <xf numFmtId="0" fontId="10" fillId="4" borderId="32" xfId="0" applyFont="1" applyFill="1" applyBorder="1" applyAlignment="1">
      <alignment horizontal="justify" vertical="center" wrapText="1"/>
    </xf>
    <xf numFmtId="0" fontId="10" fillId="0" borderId="31" xfId="0" applyFont="1" applyBorder="1" applyAlignment="1">
      <alignment horizontal="justify" vertical="center" wrapText="1"/>
    </xf>
    <xf numFmtId="0" fontId="10" fillId="0" borderId="32" xfId="0" applyFont="1" applyBorder="1" applyAlignment="1">
      <alignment horizontal="justify" vertical="center" wrapText="1"/>
    </xf>
    <xf numFmtId="0" fontId="10" fillId="0" borderId="18" xfId="0" applyFont="1" applyBorder="1" applyAlignment="1">
      <alignment horizontal="justify" vertical="center" wrapText="1"/>
    </xf>
    <xf numFmtId="0" fontId="10" fillId="4" borderId="18" xfId="0" applyFont="1" applyFill="1" applyBorder="1" applyAlignment="1">
      <alignment horizontal="justify" vertical="center" wrapText="1"/>
    </xf>
    <xf numFmtId="0" fontId="9" fillId="0" borderId="18" xfId="0" applyFont="1" applyBorder="1" applyAlignment="1">
      <alignment horizontal="justify" vertical="center" wrapText="1"/>
    </xf>
    <xf numFmtId="0" fontId="9" fillId="4" borderId="18" xfId="0" applyFont="1" applyFill="1" applyBorder="1" applyAlignment="1">
      <alignment horizontal="justify" vertical="center" wrapText="1"/>
    </xf>
    <xf numFmtId="0" fontId="11" fillId="5" borderId="18" xfId="2"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8" xfId="0" applyFont="1" applyFill="1" applyBorder="1" applyAlignment="1">
      <alignment horizontal="left" vertical="center" wrapText="1"/>
    </xf>
    <xf numFmtId="0" fontId="42" fillId="4" borderId="16" xfId="0" applyFont="1" applyFill="1" applyBorder="1" applyAlignment="1">
      <alignment horizontal="center" vertical="center" wrapText="1"/>
    </xf>
    <xf numFmtId="0" fontId="11" fillId="6" borderId="18" xfId="2" applyFont="1" applyFill="1" applyBorder="1" applyAlignment="1">
      <alignment horizontal="center" vertical="center" wrapText="1"/>
    </xf>
    <xf numFmtId="0" fontId="34" fillId="7" borderId="149" xfId="1" applyFont="1" applyFill="1" applyBorder="1" applyAlignment="1">
      <alignment horizontal="center" vertical="center" wrapText="1"/>
    </xf>
    <xf numFmtId="0" fontId="34" fillId="8" borderId="149" xfId="2" applyFont="1" applyFill="1" applyBorder="1" applyAlignment="1">
      <alignment horizontal="center" vertical="center" wrapText="1"/>
    </xf>
    <xf numFmtId="0" fontId="11" fillId="14" borderId="18" xfId="1" applyFont="1" applyFill="1" applyBorder="1" applyAlignment="1">
      <alignment horizontal="center" vertical="center" wrapText="1"/>
    </xf>
    <xf numFmtId="0" fontId="11" fillId="15" borderId="11" xfId="1" applyFont="1" applyFill="1" applyBorder="1" applyAlignment="1">
      <alignment horizontal="center" vertical="center" wrapText="1"/>
    </xf>
    <xf numFmtId="0" fontId="10" fillId="0" borderId="57" xfId="0" applyFont="1" applyBorder="1" applyAlignment="1">
      <alignment horizontal="justify" vertical="center" wrapText="1"/>
    </xf>
    <xf numFmtId="0" fontId="10" fillId="0" borderId="51" xfId="0" applyFont="1" applyBorder="1" applyAlignment="1">
      <alignment horizontal="justify" vertical="center" wrapText="1"/>
    </xf>
    <xf numFmtId="0" fontId="10" fillId="0" borderId="54" xfId="0" applyFont="1" applyBorder="1" applyAlignment="1">
      <alignment horizontal="justify" vertical="center" wrapText="1"/>
    </xf>
    <xf numFmtId="0" fontId="10" fillId="4" borderId="57" xfId="0" applyFont="1" applyFill="1" applyBorder="1" applyAlignment="1">
      <alignment horizontal="justify" vertical="center" wrapText="1"/>
    </xf>
    <xf numFmtId="0" fontId="10" fillId="4" borderId="51" xfId="0" applyFont="1" applyFill="1" applyBorder="1" applyAlignment="1">
      <alignment horizontal="justify" vertical="center" wrapText="1"/>
    </xf>
    <xf numFmtId="0" fontId="10" fillId="4" borderId="54" xfId="0" applyFont="1" applyFill="1" applyBorder="1" applyAlignment="1">
      <alignment horizontal="justify" vertical="center" wrapText="1"/>
    </xf>
    <xf numFmtId="0" fontId="9" fillId="4" borderId="57" xfId="0" applyFont="1" applyFill="1" applyBorder="1" applyAlignment="1">
      <alignment horizontal="justify" vertical="center" wrapText="1"/>
    </xf>
    <xf numFmtId="0" fontId="9" fillId="4" borderId="51" xfId="0" applyFont="1" applyFill="1" applyBorder="1" applyAlignment="1">
      <alignment horizontal="justify" vertical="center" wrapText="1"/>
    </xf>
    <xf numFmtId="0" fontId="9" fillId="4" borderId="54" xfId="0" applyFont="1" applyFill="1" applyBorder="1" applyAlignment="1">
      <alignment horizontal="justify" vertical="center" wrapText="1"/>
    </xf>
    <xf numFmtId="0" fontId="10" fillId="0" borderId="28" xfId="0" applyFont="1" applyBorder="1" applyAlignment="1">
      <alignment horizontal="justify" vertical="center" wrapText="1"/>
    </xf>
    <xf numFmtId="0" fontId="10" fillId="0" borderId="46" xfId="0" applyFont="1" applyBorder="1" applyAlignment="1">
      <alignment horizontal="justify" vertical="center" wrapText="1"/>
    </xf>
    <xf numFmtId="0" fontId="11" fillId="13" borderId="9" xfId="1" applyFont="1" applyFill="1" applyBorder="1" applyAlignment="1">
      <alignment horizontal="center" vertical="center" wrapText="1"/>
    </xf>
    <xf numFmtId="0" fontId="11" fillId="14" borderId="9" xfId="1" applyFont="1" applyFill="1" applyBorder="1" applyAlignment="1">
      <alignment horizontal="center" vertical="center" wrapText="1"/>
    </xf>
    <xf numFmtId="0" fontId="11" fillId="6" borderId="9" xfId="2" applyFont="1" applyFill="1" applyBorder="1" applyAlignment="1">
      <alignment horizontal="center" vertical="center" wrapText="1"/>
    </xf>
    <xf numFmtId="0" fontId="11" fillId="5" borderId="9" xfId="2" applyFont="1" applyFill="1" applyBorder="1" applyAlignment="1">
      <alignment horizontal="center" vertical="center" wrapText="1"/>
    </xf>
    <xf numFmtId="0" fontId="10" fillId="4" borderId="28" xfId="0" applyFont="1" applyFill="1" applyBorder="1" applyAlignment="1">
      <alignment horizontal="justify" vertical="center" wrapText="1"/>
    </xf>
    <xf numFmtId="0" fontId="10" fillId="4" borderId="29" xfId="0" applyFont="1" applyFill="1" applyBorder="1" applyAlignment="1">
      <alignment horizontal="justify" vertical="center" wrapText="1"/>
    </xf>
    <xf numFmtId="0" fontId="16" fillId="4" borderId="0" xfId="0" applyFont="1" applyFill="1" applyAlignment="1">
      <alignment horizontal="center" vertical="center" wrapText="1"/>
    </xf>
    <xf numFmtId="0" fontId="34" fillId="7" borderId="9" xfId="1" applyFont="1" applyFill="1" applyBorder="1" applyAlignment="1">
      <alignment horizontal="center" vertical="center" wrapText="1"/>
    </xf>
    <xf numFmtId="0" fontId="34" fillId="8" borderId="9" xfId="2" applyFont="1" applyFill="1" applyBorder="1" applyAlignment="1">
      <alignment horizontal="center" vertical="center" wrapText="1"/>
    </xf>
    <xf numFmtId="0" fontId="11" fillId="10" borderId="9" xfId="1" applyFont="1" applyFill="1" applyBorder="1" applyAlignment="1">
      <alignment horizontal="center" vertical="center" wrapText="1"/>
    </xf>
    <xf numFmtId="0" fontId="11" fillId="11" borderId="9" xfId="1" applyFont="1" applyFill="1" applyBorder="1" applyAlignment="1">
      <alignment horizontal="center" vertical="center" wrapText="1"/>
    </xf>
    <xf numFmtId="0" fontId="11" fillId="12" borderId="9" xfId="1" applyFont="1" applyFill="1" applyBorder="1" applyAlignment="1">
      <alignment horizontal="center" vertical="center" wrapText="1"/>
    </xf>
    <xf numFmtId="0" fontId="10" fillId="0" borderId="11" xfId="0" applyFont="1" applyBorder="1" applyAlignment="1">
      <alignment horizontal="justify" vertical="center" wrapText="1"/>
    </xf>
    <xf numFmtId="0" fontId="9" fillId="4" borderId="11" xfId="0" applyFont="1" applyFill="1" applyBorder="1" applyAlignment="1">
      <alignment horizontal="center" vertical="center" wrapText="1"/>
    </xf>
    <xf numFmtId="0" fontId="10" fillId="4" borderId="11" xfId="0" applyFont="1" applyFill="1" applyBorder="1" applyAlignment="1">
      <alignment horizontal="justify" vertical="center" wrapText="1"/>
    </xf>
    <xf numFmtId="0" fontId="10" fillId="0" borderId="11" xfId="0" applyFont="1" applyBorder="1" applyAlignment="1">
      <alignment horizontal="center" vertical="center" wrapText="1"/>
    </xf>
    <xf numFmtId="0" fontId="61" fillId="0" borderId="41" xfId="0" applyFont="1" applyBorder="1" applyAlignment="1">
      <alignment horizontal="justify" vertical="center" wrapText="1"/>
    </xf>
    <xf numFmtId="0" fontId="61" fillId="0" borderId="58" xfId="0" applyFont="1" applyBorder="1" applyAlignment="1">
      <alignment horizontal="justify" vertical="center" wrapText="1"/>
    </xf>
    <xf numFmtId="0" fontId="10" fillId="4" borderId="41" xfId="0" applyFont="1" applyFill="1" applyBorder="1" applyAlignment="1">
      <alignment horizontal="justify" vertical="center" wrapText="1"/>
    </xf>
    <xf numFmtId="0" fontId="10" fillId="4" borderId="58" xfId="0" applyFont="1" applyFill="1" applyBorder="1" applyAlignment="1">
      <alignment horizontal="justify" vertical="center" wrapText="1"/>
    </xf>
    <xf numFmtId="0" fontId="11" fillId="6" borderId="11" xfId="2" applyFont="1" applyFill="1" applyBorder="1" applyAlignment="1">
      <alignment horizontal="center" vertical="center" wrapText="1"/>
    </xf>
    <xf numFmtId="0" fontId="11" fillId="5" borderId="11" xfId="2" applyFont="1" applyFill="1" applyBorder="1" applyAlignment="1">
      <alignment horizontal="center" vertical="center" wrapText="1"/>
    </xf>
    <xf numFmtId="0" fontId="34" fillId="7" borderId="11" xfId="1" applyFont="1" applyFill="1" applyBorder="1" applyAlignment="1">
      <alignment horizontal="center" vertical="center" wrapText="1"/>
    </xf>
    <xf numFmtId="0" fontId="34" fillId="8" borderId="11" xfId="2" applyFont="1" applyFill="1" applyBorder="1" applyAlignment="1">
      <alignment horizontal="center" vertical="center" wrapText="1"/>
    </xf>
    <xf numFmtId="0" fontId="11" fillId="14" borderId="11" xfId="1" applyFont="1" applyFill="1" applyBorder="1" applyAlignment="1">
      <alignment horizontal="center" vertical="center" wrapText="1"/>
    </xf>
    <xf numFmtId="0" fontId="11" fillId="6" borderId="43" xfId="2" applyFont="1" applyFill="1" applyBorder="1" applyAlignment="1">
      <alignment horizontal="center" vertical="center" wrapText="1"/>
    </xf>
    <xf numFmtId="0" fontId="11" fillId="20" borderId="43" xfId="2" applyFont="1" applyFill="1" applyBorder="1" applyAlignment="1">
      <alignment horizontal="center" vertical="center" wrapText="1"/>
    </xf>
    <xf numFmtId="0" fontId="34" fillId="7" borderId="105" xfId="1" applyFont="1" applyFill="1" applyBorder="1" applyAlignment="1">
      <alignment horizontal="center" vertical="center" wrapText="1"/>
    </xf>
    <xf numFmtId="0" fontId="8" fillId="6" borderId="43" xfId="2" applyFont="1" applyFill="1" applyBorder="1" applyAlignment="1">
      <alignment horizontal="center" vertical="center" wrapText="1"/>
    </xf>
    <xf numFmtId="0" fontId="11" fillId="18" borderId="43" xfId="1" applyFont="1" applyFill="1" applyBorder="1" applyAlignment="1">
      <alignment horizontal="center" vertical="center" wrapText="1"/>
    </xf>
    <xf numFmtId="0" fontId="34" fillId="8" borderId="105" xfId="2" applyFont="1" applyFill="1" applyBorder="1" applyAlignment="1">
      <alignment horizontal="center" vertical="center" wrapText="1"/>
    </xf>
    <xf numFmtId="0" fontId="48" fillId="0" borderId="155" xfId="0" applyFont="1" applyBorder="1" applyAlignment="1">
      <alignment horizontal="left" vertical="center" wrapText="1"/>
    </xf>
    <xf numFmtId="0" fontId="48" fillId="0" borderId="156" xfId="0" applyFont="1" applyBorder="1" applyAlignment="1">
      <alignment horizontal="left" vertical="center" wrapText="1"/>
    </xf>
    <xf numFmtId="0" fontId="47" fillId="23" borderId="155" xfId="0" applyFont="1" applyFill="1" applyBorder="1" applyAlignment="1">
      <alignment horizontal="left" vertical="center" wrapText="1"/>
    </xf>
    <xf numFmtId="0" fontId="47" fillId="23" borderId="156" xfId="0" applyFont="1" applyFill="1" applyBorder="1" applyAlignment="1">
      <alignment horizontal="left" vertical="center" wrapText="1"/>
    </xf>
    <xf numFmtId="0" fontId="48" fillId="0" borderId="43" xfId="0" applyFont="1" applyBorder="1" applyAlignment="1">
      <alignment horizontal="justify" vertical="center" wrapText="1"/>
    </xf>
    <xf numFmtId="0" fontId="48" fillId="0" borderId="106" xfId="0" applyFont="1" applyBorder="1" applyAlignment="1">
      <alignment horizontal="justify" vertical="center" wrapText="1"/>
    </xf>
    <xf numFmtId="0" fontId="21" fillId="23" borderId="41" xfId="0" applyFont="1" applyFill="1" applyBorder="1" applyAlignment="1">
      <alignment horizontal="left" vertical="center" wrapText="1"/>
    </xf>
    <xf numFmtId="0" fontId="21" fillId="23" borderId="58" xfId="0" applyFont="1" applyFill="1" applyBorder="1" applyAlignment="1">
      <alignment horizontal="left" vertical="center" wrapText="1"/>
    </xf>
    <xf numFmtId="0" fontId="10" fillId="23" borderId="41" xfId="0" applyFont="1" applyFill="1" applyBorder="1" applyAlignment="1">
      <alignment horizontal="left" vertical="center" wrapText="1"/>
    </xf>
    <xf numFmtId="0" fontId="10" fillId="23" borderId="58" xfId="0" applyFont="1" applyFill="1" applyBorder="1" applyAlignment="1">
      <alignment horizontal="left" vertical="center" wrapText="1"/>
    </xf>
    <xf numFmtId="0" fontId="10" fillId="4" borderId="41" xfId="0" applyFont="1" applyFill="1" applyBorder="1" applyAlignment="1">
      <alignment horizontal="left" vertical="center" wrapText="1"/>
    </xf>
    <xf numFmtId="0" fontId="10" fillId="4" borderId="159" xfId="0" applyFont="1" applyFill="1" applyBorder="1" applyAlignment="1">
      <alignment horizontal="left" vertical="center" wrapText="1"/>
    </xf>
    <xf numFmtId="0" fontId="10" fillId="4" borderId="58" xfId="0" applyFont="1" applyFill="1" applyBorder="1" applyAlignment="1">
      <alignment horizontal="left" vertical="center" wrapText="1"/>
    </xf>
    <xf numFmtId="0" fontId="10" fillId="0" borderId="41" xfId="0" applyFont="1" applyBorder="1" applyAlignment="1">
      <alignment horizontal="justify" vertical="center" wrapText="1"/>
    </xf>
    <xf numFmtId="0" fontId="10" fillId="0" borderId="159" xfId="0" applyFont="1" applyBorder="1" applyAlignment="1">
      <alignment horizontal="justify" vertical="center" wrapText="1"/>
    </xf>
    <xf numFmtId="0" fontId="10" fillId="0" borderId="58" xfId="0" applyFont="1" applyBorder="1" applyAlignment="1">
      <alignment horizontal="justify" vertical="center" wrapText="1"/>
    </xf>
    <xf numFmtId="0" fontId="10" fillId="23" borderId="159" xfId="0" applyFont="1" applyFill="1" applyBorder="1" applyAlignment="1">
      <alignment horizontal="left" vertical="center" wrapText="1"/>
    </xf>
    <xf numFmtId="0" fontId="11" fillId="5" borderId="17" xfId="2" applyFont="1" applyFill="1" applyBorder="1" applyAlignment="1">
      <alignment horizontal="center" vertical="center" wrapText="1"/>
    </xf>
    <xf numFmtId="0" fontId="11" fillId="6" borderId="17" xfId="2" applyFont="1" applyFill="1" applyBorder="1" applyAlignment="1">
      <alignment horizontal="center" vertical="center" wrapText="1"/>
    </xf>
    <xf numFmtId="0" fontId="9" fillId="4" borderId="11" xfId="0" applyFont="1" applyFill="1" applyBorder="1" applyAlignment="1">
      <alignment horizontal="justify" vertical="center" wrapText="1"/>
    </xf>
    <xf numFmtId="0" fontId="21" fillId="23" borderId="11" xfId="0" applyFont="1" applyFill="1" applyBorder="1" applyAlignment="1">
      <alignment horizontal="justify" vertical="center" wrapText="1"/>
    </xf>
    <xf numFmtId="0" fontId="10" fillId="23" borderId="11" xfId="0" applyFont="1" applyFill="1" applyBorder="1" applyAlignment="1">
      <alignment horizontal="justify" vertical="center" wrapText="1"/>
    </xf>
    <xf numFmtId="0" fontId="34" fillId="7" borderId="12" xfId="1" applyFont="1" applyFill="1" applyBorder="1" applyAlignment="1">
      <alignment horizontal="center" vertical="center" wrapText="1"/>
    </xf>
    <xf numFmtId="0" fontId="34" fillId="8" borderId="12" xfId="2" applyFont="1" applyFill="1" applyBorder="1" applyAlignment="1">
      <alignment horizontal="center" vertical="center" wrapText="1"/>
    </xf>
    <xf numFmtId="0" fontId="11" fillId="14" borderId="17" xfId="1" applyFont="1" applyFill="1" applyBorder="1" applyAlignment="1">
      <alignment horizontal="center" vertical="center" wrapText="1"/>
    </xf>
    <xf numFmtId="0" fontId="11" fillId="6" borderId="23" xfId="2" applyFont="1" applyFill="1" applyBorder="1" applyAlignment="1">
      <alignment horizontal="center" vertical="center" wrapText="1"/>
    </xf>
    <xf numFmtId="0" fontId="11" fillId="6" borderId="25" xfId="2" applyFont="1" applyFill="1" applyBorder="1" applyAlignment="1">
      <alignment horizontal="center" vertical="center" wrapText="1"/>
    </xf>
    <xf numFmtId="0" fontId="10" fillId="0" borderId="41" xfId="0" applyFont="1" applyBorder="1" applyAlignment="1">
      <alignment horizontal="left" vertical="center" wrapText="1"/>
    </xf>
    <xf numFmtId="0" fontId="10" fillId="0" borderId="58" xfId="0" applyFont="1" applyBorder="1" applyAlignment="1">
      <alignment horizontal="left" vertical="center" wrapText="1"/>
    </xf>
    <xf numFmtId="0" fontId="11" fillId="10" borderId="11" xfId="1" applyFont="1" applyFill="1" applyBorder="1" applyAlignment="1">
      <alignment horizontal="center" vertical="center" wrapText="1"/>
    </xf>
    <xf numFmtId="0" fontId="11" fillId="11" borderId="11" xfId="1" applyFont="1" applyFill="1" applyBorder="1" applyAlignment="1">
      <alignment horizontal="center" vertical="center" wrapText="1"/>
    </xf>
    <xf numFmtId="0" fontId="11" fillId="12" borderId="11" xfId="1" applyFont="1" applyFill="1" applyBorder="1" applyAlignment="1">
      <alignment horizontal="center" vertical="center" wrapText="1"/>
    </xf>
    <xf numFmtId="0" fontId="11" fillId="13" borderId="11" xfId="1" applyFont="1" applyFill="1" applyBorder="1" applyAlignment="1">
      <alignment horizontal="center" vertical="center" wrapText="1"/>
    </xf>
    <xf numFmtId="0" fontId="34" fillId="7" borderId="18" xfId="1" applyFont="1" applyFill="1" applyBorder="1" applyAlignment="1">
      <alignment horizontal="center" vertical="center" wrapText="1"/>
    </xf>
    <xf numFmtId="0" fontId="34" fillId="8" borderId="18" xfId="2" applyFont="1" applyFill="1" applyBorder="1" applyAlignment="1">
      <alignment horizontal="center" vertical="center" wrapText="1"/>
    </xf>
    <xf numFmtId="0" fontId="11" fillId="15" borderId="18" xfId="1" applyFont="1" applyFill="1" applyBorder="1" applyAlignment="1">
      <alignment horizontal="center" vertical="center" wrapText="1"/>
    </xf>
    <xf numFmtId="0" fontId="10" fillId="0" borderId="26" xfId="0" applyFont="1" applyBorder="1" applyAlignment="1">
      <alignment horizontal="justify" vertical="center" wrapText="1"/>
    </xf>
    <xf numFmtId="0" fontId="10" fillId="0" borderId="45" xfId="0" applyFont="1" applyBorder="1" applyAlignment="1">
      <alignment horizontal="justify" vertical="center" wrapText="1"/>
    </xf>
    <xf numFmtId="0" fontId="10" fillId="0" borderId="27" xfId="0" applyFont="1" applyBorder="1" applyAlignment="1">
      <alignment horizontal="justify" vertical="center" wrapText="1"/>
    </xf>
    <xf numFmtId="0" fontId="10" fillId="0" borderId="99" xfId="0" applyFont="1" applyBorder="1" applyAlignment="1">
      <alignment horizontal="justify" vertical="center" wrapText="1"/>
    </xf>
    <xf numFmtId="0" fontId="10" fillId="0" borderId="100" xfId="0" applyFont="1" applyBorder="1" applyAlignment="1">
      <alignment horizontal="justify" vertical="center" wrapText="1"/>
    </xf>
    <xf numFmtId="0" fontId="10" fillId="0" borderId="50" xfId="0" applyFont="1" applyBorder="1" applyAlignment="1">
      <alignment horizontal="justify" vertical="center" wrapText="1"/>
    </xf>
    <xf numFmtId="0" fontId="10" fillId="0" borderId="98" xfId="0" applyFont="1" applyBorder="1" applyAlignment="1">
      <alignment horizontal="justify" vertical="center" wrapText="1"/>
    </xf>
    <xf numFmtId="0" fontId="9" fillId="4" borderId="101" xfId="0" applyFont="1" applyFill="1" applyBorder="1" applyAlignment="1">
      <alignment horizontal="justify" vertical="center" wrapText="1"/>
    </xf>
    <xf numFmtId="0" fontId="9" fillId="4" borderId="48" xfId="0" applyFont="1" applyFill="1" applyBorder="1" applyAlignment="1">
      <alignment horizontal="justify" vertical="center" wrapText="1"/>
    </xf>
    <xf numFmtId="0" fontId="10" fillId="0" borderId="52" xfId="0" applyFont="1" applyBorder="1" applyAlignment="1">
      <alignment horizontal="justify" vertical="center" wrapText="1"/>
    </xf>
    <xf numFmtId="0" fontId="10" fillId="4" borderId="101" xfId="0" applyFont="1" applyFill="1" applyBorder="1" applyAlignment="1">
      <alignment horizontal="justify" vertical="center" wrapText="1"/>
    </xf>
    <xf numFmtId="0" fontId="10" fillId="4" borderId="47" xfId="0" applyFont="1" applyFill="1" applyBorder="1" applyAlignment="1">
      <alignment horizontal="justify" vertical="center" wrapText="1"/>
    </xf>
    <xf numFmtId="0" fontId="10" fillId="4" borderId="48" xfId="0" applyFont="1" applyFill="1" applyBorder="1" applyAlignment="1">
      <alignment horizontal="justify" vertical="center" wrapText="1"/>
    </xf>
    <xf numFmtId="0" fontId="10" fillId="4" borderId="46" xfId="0" applyFont="1" applyFill="1" applyBorder="1" applyAlignment="1">
      <alignment horizontal="justify" vertical="center" wrapText="1"/>
    </xf>
    <xf numFmtId="0" fontId="10" fillId="0" borderId="103" xfId="0" applyFont="1" applyBorder="1" applyAlignment="1">
      <alignment horizontal="justify" vertical="center" wrapText="1"/>
    </xf>
    <xf numFmtId="0" fontId="10" fillId="0" borderId="0" xfId="0" applyFont="1" applyAlignment="1">
      <alignment horizontal="justify" vertical="center" wrapText="1"/>
    </xf>
    <xf numFmtId="0" fontId="10" fillId="0" borderId="104" xfId="0" applyFont="1" applyBorder="1" applyAlignment="1">
      <alignment horizontal="justify" vertical="center" wrapText="1"/>
    </xf>
    <xf numFmtId="0" fontId="10" fillId="0" borderId="53" xfId="0" applyFont="1" applyBorder="1" applyAlignment="1">
      <alignment horizontal="justify" vertical="center" wrapText="1"/>
    </xf>
    <xf numFmtId="0" fontId="9" fillId="4" borderId="47" xfId="0" applyFont="1" applyFill="1" applyBorder="1" applyAlignment="1">
      <alignment horizontal="justify" vertical="center" wrapText="1"/>
    </xf>
    <xf numFmtId="0" fontId="10" fillId="0" borderId="171" xfId="0" applyFont="1" applyBorder="1" applyAlignment="1">
      <alignment horizontal="justify" vertical="center" wrapText="1"/>
    </xf>
    <xf numFmtId="0" fontId="10" fillId="0" borderId="173" xfId="0" applyFont="1" applyBorder="1" applyAlignment="1">
      <alignment horizontal="justify" vertical="center" wrapText="1"/>
    </xf>
    <xf numFmtId="0" fontId="10" fillId="0" borderId="174" xfId="0" applyFont="1" applyBorder="1" applyAlignment="1">
      <alignment horizontal="justify" vertical="center" wrapText="1"/>
    </xf>
    <xf numFmtId="0" fontId="10" fillId="4" borderId="175" xfId="0" applyFont="1" applyFill="1" applyBorder="1" applyAlignment="1">
      <alignment horizontal="justify" vertical="center" wrapText="1"/>
    </xf>
    <xf numFmtId="0" fontId="11" fillId="15" borderId="9" xfId="1" applyFont="1" applyFill="1" applyBorder="1" applyAlignment="1">
      <alignment horizontal="center" vertical="center" wrapText="1"/>
    </xf>
    <xf numFmtId="0" fontId="10" fillId="0" borderId="41" xfId="0" applyFont="1" applyBorder="1" applyAlignment="1">
      <alignment horizontal="center" vertical="center" wrapText="1"/>
    </xf>
    <xf numFmtId="0" fontId="10" fillId="0" borderId="159" xfId="0" applyFont="1" applyBorder="1" applyAlignment="1">
      <alignment horizontal="center" vertical="center" wrapText="1"/>
    </xf>
    <xf numFmtId="0" fontId="10" fillId="0" borderId="58" xfId="0" applyFont="1" applyBorder="1" applyAlignment="1">
      <alignment horizontal="center" vertical="center" wrapText="1"/>
    </xf>
    <xf numFmtId="0" fontId="9" fillId="0" borderId="11" xfId="0" applyFont="1" applyBorder="1" applyAlignment="1">
      <alignment horizontal="justify" vertical="center" wrapText="1"/>
    </xf>
    <xf numFmtId="0" fontId="10" fillId="4" borderId="41" xfId="0" applyFont="1" applyFill="1" applyBorder="1" applyAlignment="1">
      <alignment horizontal="center" vertical="center" wrapText="1"/>
    </xf>
    <xf numFmtId="0" fontId="10" fillId="4" borderId="58" xfId="0" applyFont="1" applyFill="1" applyBorder="1" applyAlignment="1">
      <alignment horizontal="center" vertical="center" wrapText="1"/>
    </xf>
    <xf numFmtId="0" fontId="10" fillId="4" borderId="159"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159"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43" fillId="4" borderId="0" xfId="0" applyFont="1" applyFill="1" applyAlignment="1">
      <alignment horizontal="center" vertical="center" wrapText="1"/>
    </xf>
    <xf numFmtId="0" fontId="43" fillId="4" borderId="16" xfId="0" applyFont="1" applyFill="1" applyBorder="1" applyAlignment="1">
      <alignment horizontal="center" vertical="center" wrapText="1"/>
    </xf>
    <xf numFmtId="0" fontId="56" fillId="0" borderId="9" xfId="1" applyFont="1" applyFill="1" applyBorder="1" applyAlignment="1">
      <alignment horizontal="center" vertical="center" wrapText="1"/>
    </xf>
    <xf numFmtId="0" fontId="56" fillId="0" borderId="9" xfId="2" applyFont="1" applyFill="1" applyBorder="1" applyAlignment="1">
      <alignment horizontal="center" vertical="center" wrapText="1"/>
    </xf>
    <xf numFmtId="0" fontId="10" fillId="0" borderId="113" xfId="0" applyFont="1" applyBorder="1" applyAlignment="1">
      <alignment horizontal="justify" vertical="center" wrapText="1"/>
    </xf>
    <xf numFmtId="0" fontId="10" fillId="0" borderId="117" xfId="0" applyFont="1" applyBorder="1" applyAlignment="1">
      <alignment horizontal="justify" vertical="center" wrapText="1"/>
    </xf>
    <xf numFmtId="0" fontId="10" fillId="0" borderId="10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07" xfId="0" applyFont="1" applyBorder="1" applyAlignment="1">
      <alignment horizontal="justify" vertical="center" wrapText="1"/>
    </xf>
    <xf numFmtId="0" fontId="10" fillId="0" borderId="29" xfId="0" applyFont="1" applyBorder="1" applyAlignment="1">
      <alignment horizontal="justify" vertical="center" wrapText="1"/>
    </xf>
    <xf numFmtId="0" fontId="10" fillId="0" borderId="112" xfId="0" applyFont="1" applyBorder="1" applyAlignment="1">
      <alignment horizontal="justify" vertical="center" wrapText="1"/>
    </xf>
    <xf numFmtId="0" fontId="10" fillId="0" borderId="116" xfId="0" applyFont="1" applyBorder="1" applyAlignment="1">
      <alignment horizontal="justify" vertical="center" wrapText="1"/>
    </xf>
    <xf numFmtId="0" fontId="10" fillId="0" borderId="28" xfId="0" applyFont="1" applyBorder="1" applyAlignment="1">
      <alignment horizontal="center" vertical="center" wrapText="1"/>
    </xf>
    <xf numFmtId="0" fontId="10" fillId="0" borderId="119" xfId="0" applyFont="1" applyBorder="1" applyAlignment="1">
      <alignment horizontal="center" vertical="center" wrapText="1"/>
    </xf>
    <xf numFmtId="0" fontId="10" fillId="0" borderId="120" xfId="0" applyFont="1" applyBorder="1" applyAlignment="1">
      <alignment horizontal="center" vertical="center" wrapText="1"/>
    </xf>
    <xf numFmtId="0" fontId="10" fillId="0" borderId="114"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22" xfId="0" applyFont="1" applyBorder="1" applyAlignment="1">
      <alignment horizontal="justify" vertical="center" wrapText="1"/>
    </xf>
    <xf numFmtId="0" fontId="10" fillId="0" borderId="24" xfId="0" applyFont="1" applyBorder="1" applyAlignment="1">
      <alignment horizontal="justify" vertical="center" wrapText="1"/>
    </xf>
    <xf numFmtId="0" fontId="10" fillId="0" borderId="17" xfId="0" applyFont="1" applyBorder="1" applyAlignment="1">
      <alignment horizontal="justify" vertical="center" wrapText="1"/>
    </xf>
    <xf numFmtId="0" fontId="10" fillId="0" borderId="136" xfId="0" applyFont="1" applyBorder="1" applyAlignment="1">
      <alignment horizontal="justify" vertical="center" wrapText="1"/>
    </xf>
    <xf numFmtId="0" fontId="10" fillId="0" borderId="137" xfId="0" applyFont="1" applyBorder="1" applyAlignment="1">
      <alignment horizontal="justify" vertical="center" wrapText="1"/>
    </xf>
    <xf numFmtId="0" fontId="10" fillId="0" borderId="36" xfId="0" applyFont="1" applyBorder="1" applyAlignment="1">
      <alignment horizontal="justify" vertical="center" wrapText="1"/>
    </xf>
    <xf numFmtId="0" fontId="10" fillId="0" borderId="122"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158" xfId="0" applyFont="1" applyBorder="1" applyAlignment="1">
      <alignment horizontal="justify" vertical="center" wrapText="1"/>
    </xf>
    <xf numFmtId="0" fontId="10" fillId="0" borderId="121" xfId="0" applyFont="1" applyBorder="1" applyAlignment="1">
      <alignment horizontal="justify"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28" xfId="0" applyFont="1" applyBorder="1" applyAlignment="1">
      <alignment horizontal="left" vertical="center" wrapText="1"/>
    </xf>
    <xf numFmtId="0" fontId="10" fillId="0" borderId="157" xfId="0" applyFont="1" applyBorder="1" applyAlignment="1">
      <alignment horizontal="left" vertical="center" wrapText="1"/>
    </xf>
    <xf numFmtId="0" fontId="10" fillId="0" borderId="157" xfId="0" applyFont="1" applyBorder="1" applyAlignment="1">
      <alignment horizontal="justify" vertical="center" wrapText="1"/>
    </xf>
    <xf numFmtId="0" fontId="10" fillId="0" borderId="108" xfId="0" applyFont="1" applyBorder="1" applyAlignment="1">
      <alignment horizontal="justify" vertical="center" wrapText="1"/>
    </xf>
    <xf numFmtId="0" fontId="10" fillId="0" borderId="124" xfId="0" applyFont="1" applyBorder="1" applyAlignment="1">
      <alignment horizontal="justify" vertical="center" wrapText="1"/>
    </xf>
    <xf numFmtId="0" fontId="10" fillId="0" borderId="29" xfId="0" applyFont="1" applyBorder="1" applyAlignment="1">
      <alignment horizontal="left" vertical="center" wrapText="1"/>
    </xf>
    <xf numFmtId="0" fontId="34" fillId="7" borderId="17" xfId="1" applyFont="1" applyFill="1" applyBorder="1" applyAlignment="1">
      <alignment horizontal="center" vertical="center" wrapText="1"/>
    </xf>
    <xf numFmtId="0" fontId="34" fillId="8" borderId="17" xfId="2" applyFont="1" applyFill="1" applyBorder="1" applyAlignment="1">
      <alignment horizontal="center" vertical="center" wrapText="1"/>
    </xf>
    <xf numFmtId="0" fontId="34" fillId="8" borderId="23" xfId="2" applyFont="1" applyFill="1" applyBorder="1" applyAlignment="1">
      <alignment horizontal="center" vertical="center" wrapText="1"/>
    </xf>
    <xf numFmtId="0" fontId="56" fillId="0" borderId="11" xfId="1" applyFont="1" applyFill="1" applyBorder="1" applyAlignment="1">
      <alignment horizontal="center" vertical="center" wrapText="1"/>
    </xf>
    <xf numFmtId="0" fontId="56" fillId="0" borderId="11" xfId="2" applyFont="1" applyFill="1" applyBorder="1" applyAlignment="1">
      <alignment horizontal="center" vertical="center" wrapText="1"/>
    </xf>
    <xf numFmtId="0" fontId="22" fillId="17" borderId="11" xfId="0" applyFont="1" applyFill="1" applyBorder="1" applyAlignment="1">
      <alignment horizontal="center" vertical="center" wrapText="1"/>
    </xf>
    <xf numFmtId="0" fontId="56" fillId="0" borderId="11" xfId="0" applyFont="1" applyBorder="1" applyAlignment="1">
      <alignment horizontal="center" vertical="center" wrapText="1"/>
    </xf>
    <xf numFmtId="0" fontId="21" fillId="0" borderId="11" xfId="0" applyFont="1" applyBorder="1" applyAlignment="1">
      <alignment horizontal="justify" vertical="center" wrapText="1"/>
    </xf>
    <xf numFmtId="0" fontId="9" fillId="0" borderId="11" xfId="0" applyFont="1" applyBorder="1" applyAlignment="1">
      <alignment horizontal="left" vertical="center" wrapText="1"/>
    </xf>
    <xf numFmtId="0" fontId="10" fillId="0" borderId="34" xfId="0" applyFont="1" applyBorder="1" applyAlignment="1">
      <alignment horizontal="justify" vertical="center" wrapText="1"/>
    </xf>
    <xf numFmtId="0" fontId="10" fillId="0" borderId="141" xfId="0" applyFont="1" applyBorder="1" applyAlignment="1">
      <alignment horizontal="justify" vertical="center" wrapText="1"/>
    </xf>
    <xf numFmtId="0" fontId="10" fillId="0" borderId="30" xfId="0" applyFont="1" applyBorder="1" applyAlignment="1">
      <alignment horizontal="justify" vertical="center" wrapText="1"/>
    </xf>
    <xf numFmtId="0" fontId="10" fillId="0" borderId="14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43" xfId="0" applyFont="1" applyBorder="1" applyAlignment="1">
      <alignment horizontal="justify" vertical="center" wrapText="1"/>
    </xf>
    <xf numFmtId="0" fontId="10" fillId="0" borderId="140" xfId="0" applyFont="1" applyBorder="1" applyAlignment="1">
      <alignment horizontal="justify" vertical="center" wrapText="1"/>
    </xf>
    <xf numFmtId="0" fontId="10" fillId="0" borderId="154" xfId="0" applyFont="1" applyBorder="1" applyAlignment="1">
      <alignment horizontal="justify" vertical="center" wrapText="1"/>
    </xf>
    <xf numFmtId="0" fontId="42" fillId="4" borderId="20" xfId="0" applyFont="1" applyFill="1" applyBorder="1" applyAlignment="1">
      <alignment horizontal="center" vertical="center" wrapText="1"/>
    </xf>
    <xf numFmtId="0" fontId="34" fillId="7" borderId="62" xfId="1" applyFont="1" applyFill="1" applyBorder="1" applyAlignment="1">
      <alignment horizontal="center" vertical="center" wrapText="1"/>
    </xf>
    <xf numFmtId="0" fontId="34" fillId="8" borderId="62" xfId="2" applyFont="1" applyFill="1" applyBorder="1" applyAlignment="1">
      <alignment horizontal="center" vertical="center" wrapText="1"/>
    </xf>
    <xf numFmtId="0" fontId="11" fillId="14" borderId="148" xfId="1" applyFont="1" applyFill="1" applyBorder="1" applyAlignment="1">
      <alignment horizontal="center" vertical="center" wrapText="1"/>
    </xf>
    <xf numFmtId="0" fontId="56" fillId="0" borderId="148" xfId="1" applyFont="1" applyFill="1" applyBorder="1" applyAlignment="1">
      <alignment horizontal="center" vertical="center" wrapText="1"/>
    </xf>
    <xf numFmtId="0" fontId="11" fillId="15" borderId="148" xfId="1" applyFont="1" applyFill="1" applyBorder="1" applyAlignment="1">
      <alignment horizontal="center" vertical="center" wrapText="1"/>
    </xf>
    <xf numFmtId="0" fontId="11" fillId="5" borderId="148" xfId="2" applyFont="1" applyFill="1" applyBorder="1" applyAlignment="1">
      <alignment horizontal="center" vertical="center" wrapText="1"/>
    </xf>
    <xf numFmtId="0" fontId="56" fillId="0" borderId="148" xfId="2" applyFont="1" applyFill="1" applyBorder="1" applyAlignment="1">
      <alignment horizontal="center" vertical="center" wrapText="1"/>
    </xf>
    <xf numFmtId="0" fontId="11" fillId="6" borderId="148" xfId="2" applyFont="1" applyFill="1" applyBorder="1" applyAlignment="1">
      <alignment horizontal="center" vertical="center" wrapText="1"/>
    </xf>
    <xf numFmtId="0" fontId="10" fillId="0" borderId="160" xfId="0" applyFont="1" applyBorder="1" applyAlignment="1">
      <alignment horizontal="justify" vertical="center" wrapText="1"/>
    </xf>
    <xf numFmtId="0" fontId="10" fillId="0" borderId="161" xfId="0" applyFont="1" applyBorder="1" applyAlignment="1">
      <alignment horizontal="justify" vertical="center" wrapText="1"/>
    </xf>
    <xf numFmtId="0" fontId="10" fillId="0" borderId="162" xfId="0" applyFont="1" applyBorder="1" applyAlignment="1">
      <alignment horizontal="justify" vertical="center" wrapText="1"/>
    </xf>
    <xf numFmtId="0" fontId="10" fillId="0" borderId="160" xfId="0" applyFont="1" applyBorder="1" applyAlignment="1">
      <alignment horizontal="center" vertical="center" wrapText="1"/>
    </xf>
    <xf numFmtId="0" fontId="10" fillId="0" borderId="161" xfId="0" applyFont="1" applyBorder="1" applyAlignment="1">
      <alignment horizontal="center" vertical="center" wrapText="1"/>
    </xf>
    <xf numFmtId="0" fontId="10" fillId="0" borderId="162" xfId="0" applyFont="1" applyBorder="1" applyAlignment="1">
      <alignment horizontal="center" vertical="center" wrapText="1"/>
    </xf>
    <xf numFmtId="0" fontId="10" fillId="0" borderId="148" xfId="0" applyFont="1" applyBorder="1" applyAlignment="1">
      <alignment horizontal="center" vertical="center" wrapText="1"/>
    </xf>
    <xf numFmtId="0" fontId="10" fillId="0" borderId="148" xfId="0" applyFont="1" applyBorder="1" applyAlignment="1">
      <alignment horizontal="justify" vertical="center" wrapText="1"/>
    </xf>
    <xf numFmtId="0" fontId="42" fillId="4" borderId="21" xfId="0" applyFont="1" applyFill="1" applyBorder="1" applyAlignment="1">
      <alignment horizontal="center" vertical="center" wrapText="1"/>
    </xf>
    <xf numFmtId="0" fontId="11" fillId="10" borderId="18" xfId="1" applyFont="1" applyFill="1" applyBorder="1" applyAlignment="1">
      <alignment horizontal="center" vertical="center" wrapText="1"/>
    </xf>
    <xf numFmtId="0" fontId="56" fillId="0" borderId="18" xfId="1" applyFont="1" applyFill="1" applyBorder="1" applyAlignment="1">
      <alignment horizontal="center" vertical="center" wrapText="1"/>
    </xf>
    <xf numFmtId="0" fontId="11" fillId="11" borderId="18" xfId="1" applyFont="1" applyFill="1" applyBorder="1" applyAlignment="1">
      <alignment horizontal="center" vertical="center" wrapText="1"/>
    </xf>
    <xf numFmtId="0" fontId="11" fillId="12" borderId="18" xfId="1" applyFont="1" applyFill="1" applyBorder="1" applyAlignment="1">
      <alignment horizontal="center" vertical="center" wrapText="1"/>
    </xf>
    <xf numFmtId="0" fontId="11" fillId="13" borderId="18" xfId="1" applyFont="1" applyFill="1" applyBorder="1" applyAlignment="1">
      <alignment horizontal="center" vertical="center" wrapText="1"/>
    </xf>
    <xf numFmtId="0" fontId="56" fillId="0" borderId="18" xfId="2" applyFont="1" applyFill="1" applyBorder="1" applyAlignment="1">
      <alignment horizontal="center" vertical="center" wrapText="1"/>
    </xf>
    <xf numFmtId="0" fontId="10" fillId="0" borderId="125" xfId="0" applyFont="1" applyBorder="1" applyAlignment="1">
      <alignment horizontal="justify" vertical="center" wrapText="1"/>
    </xf>
    <xf numFmtId="0" fontId="10" fillId="0" borderId="126" xfId="0" applyFont="1" applyBorder="1" applyAlignment="1">
      <alignment horizontal="justify" vertical="center" wrapText="1"/>
    </xf>
    <xf numFmtId="0" fontId="10" fillId="0" borderId="128" xfId="0" applyFont="1" applyBorder="1" applyAlignment="1">
      <alignment horizontal="justify" vertical="center" wrapText="1"/>
    </xf>
    <xf numFmtId="0" fontId="10" fillId="0" borderId="127" xfId="0" applyFont="1" applyBorder="1" applyAlignment="1">
      <alignment horizontal="justify" vertical="center" wrapText="1"/>
    </xf>
    <xf numFmtId="0" fontId="10" fillId="0" borderId="129" xfId="0" applyFont="1" applyBorder="1" applyAlignment="1">
      <alignment horizontal="justify" vertical="center" wrapText="1"/>
    </xf>
    <xf numFmtId="0" fontId="10" fillId="0" borderId="130" xfId="0" applyFont="1" applyBorder="1" applyAlignment="1">
      <alignment horizontal="justify" vertical="center" wrapText="1"/>
    </xf>
    <xf numFmtId="0" fontId="10" fillId="0" borderId="131" xfId="0" applyFont="1" applyBorder="1" applyAlignment="1">
      <alignment horizontal="justify" vertical="center" wrapText="1"/>
    </xf>
    <xf numFmtId="0" fontId="10" fillId="0" borderId="134" xfId="0" applyFont="1" applyBorder="1" applyAlignment="1">
      <alignment horizontal="justify" vertical="center" wrapText="1"/>
    </xf>
    <xf numFmtId="0" fontId="10" fillId="0" borderId="132" xfId="0" applyFont="1" applyBorder="1" applyAlignment="1">
      <alignment horizontal="justify" vertical="center" wrapText="1"/>
    </xf>
    <xf numFmtId="0" fontId="10" fillId="0" borderId="135" xfId="0" applyFont="1" applyBorder="1" applyAlignment="1">
      <alignment horizontal="justify" vertical="center" wrapText="1"/>
    </xf>
    <xf numFmtId="0" fontId="10" fillId="0" borderId="133" xfId="0" applyFont="1" applyBorder="1" applyAlignment="1">
      <alignment horizontal="justify" vertical="center" wrapText="1"/>
    </xf>
    <xf numFmtId="0" fontId="10" fillId="0" borderId="35" xfId="0" applyFont="1" applyBorder="1" applyAlignment="1">
      <alignment horizontal="justify" vertical="center" wrapText="1"/>
    </xf>
    <xf numFmtId="0" fontId="10" fillId="0" borderId="110" xfId="0" applyFont="1" applyBorder="1" applyAlignment="1">
      <alignment horizontal="justify" vertical="center" wrapText="1"/>
    </xf>
    <xf numFmtId="0" fontId="10" fillId="0" borderId="111" xfId="0" applyFont="1" applyBorder="1" applyAlignment="1">
      <alignment horizontal="justify" vertical="center" wrapText="1"/>
    </xf>
    <xf numFmtId="0" fontId="10" fillId="0" borderId="109" xfId="0" applyFont="1" applyBorder="1" applyAlignment="1">
      <alignment horizontal="justify" vertical="center" wrapText="1"/>
    </xf>
    <xf numFmtId="0" fontId="10" fillId="0" borderId="123" xfId="0" applyFont="1" applyBorder="1" applyAlignment="1">
      <alignment horizontal="justify" vertical="center" wrapText="1"/>
    </xf>
    <xf numFmtId="9" fontId="22" fillId="17" borderId="11" xfId="3"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11" borderId="12" xfId="1" applyFont="1" applyFill="1" applyBorder="1" applyAlignment="1">
      <alignment horizontal="center" vertical="center" wrapText="1"/>
    </xf>
    <xf numFmtId="0" fontId="11" fillId="12" borderId="12" xfId="1" applyFont="1" applyFill="1" applyBorder="1" applyAlignment="1">
      <alignment horizontal="center" vertical="center" wrapText="1"/>
    </xf>
    <xf numFmtId="0" fontId="11" fillId="13" borderId="12" xfId="1" applyFont="1" applyFill="1" applyBorder="1" applyAlignment="1">
      <alignment horizontal="center" vertical="center" wrapText="1"/>
    </xf>
    <xf numFmtId="0" fontId="11" fillId="14" borderId="12" xfId="1" applyFont="1" applyFill="1" applyBorder="1" applyAlignment="1">
      <alignment horizontal="center" vertical="center" wrapText="1"/>
    </xf>
    <xf numFmtId="0" fontId="11" fillId="15" borderId="12" xfId="1" applyFont="1" applyFill="1" applyBorder="1" applyAlignment="1">
      <alignment horizontal="center" vertical="center" wrapText="1"/>
    </xf>
    <xf numFmtId="0" fontId="11" fillId="10" borderId="12" xfId="1" applyFont="1" applyFill="1" applyBorder="1" applyAlignment="1">
      <alignment horizontal="center" vertical="center" wrapText="1"/>
    </xf>
    <xf numFmtId="0" fontId="11" fillId="6" borderId="12" xfId="2" applyFont="1" applyFill="1" applyBorder="1" applyAlignment="1">
      <alignment horizontal="center" vertical="center" wrapText="1"/>
    </xf>
    <xf numFmtId="0" fontId="10" fillId="0" borderId="67" xfId="0" applyFont="1" applyBorder="1" applyAlignment="1">
      <alignment horizontal="justify" vertical="center" wrapText="1"/>
    </xf>
    <xf numFmtId="0" fontId="10" fillId="0" borderId="68" xfId="0" applyFont="1" applyBorder="1" applyAlignment="1">
      <alignment horizontal="justify" vertical="center" wrapText="1"/>
    </xf>
    <xf numFmtId="0" fontId="10" fillId="23" borderId="83" xfId="0" applyFont="1" applyFill="1" applyBorder="1" applyAlignment="1">
      <alignment horizontal="justify" vertical="center" wrapText="1"/>
    </xf>
    <xf numFmtId="0" fontId="10" fillId="23" borderId="85" xfId="0" applyFont="1" applyFill="1" applyBorder="1" applyAlignment="1">
      <alignment horizontal="justify" vertical="center" wrapText="1"/>
    </xf>
    <xf numFmtId="0" fontId="10" fillId="0" borderId="72" xfId="0" applyFont="1" applyBorder="1" applyAlignment="1">
      <alignment horizontal="justify" vertical="center" wrapText="1"/>
    </xf>
    <xf numFmtId="0" fontId="10" fillId="0" borderId="78" xfId="0" applyFont="1" applyBorder="1" applyAlignment="1">
      <alignment horizontal="justify" vertical="center" wrapText="1"/>
    </xf>
    <xf numFmtId="0" fontId="10" fillId="0" borderId="71" xfId="0" applyFont="1" applyBorder="1" applyAlignment="1">
      <alignment horizontal="justify" vertical="center" wrapText="1"/>
    </xf>
    <xf numFmtId="0" fontId="10" fillId="0" borderId="76" xfId="0" applyFont="1" applyBorder="1" applyAlignment="1">
      <alignment horizontal="justify" vertical="center" wrapText="1"/>
    </xf>
    <xf numFmtId="0" fontId="10" fillId="0" borderId="64" xfId="0" applyFont="1" applyBorder="1" applyAlignment="1">
      <alignment horizontal="justify" vertical="center" wrapText="1"/>
    </xf>
    <xf numFmtId="0" fontId="10" fillId="0" borderId="65" xfId="0" applyFont="1" applyBorder="1" applyAlignment="1">
      <alignment horizontal="justify" vertical="center" wrapText="1"/>
    </xf>
    <xf numFmtId="0" fontId="10" fillId="4" borderId="68" xfId="0" applyFont="1" applyFill="1" applyBorder="1" applyAlignment="1">
      <alignment horizontal="justify" vertical="center" wrapText="1"/>
    </xf>
    <xf numFmtId="0" fontId="10" fillId="4" borderId="66" xfId="0" applyFont="1" applyFill="1" applyBorder="1" applyAlignment="1">
      <alignment horizontal="justify" vertical="center" wrapText="1"/>
    </xf>
    <xf numFmtId="0" fontId="10" fillId="22" borderId="68" xfId="0" applyFont="1" applyFill="1" applyBorder="1" applyAlignment="1">
      <alignment horizontal="justify" vertical="center" wrapText="1"/>
    </xf>
    <xf numFmtId="0" fontId="10" fillId="22" borderId="66" xfId="0" applyFont="1" applyFill="1" applyBorder="1" applyAlignment="1">
      <alignment horizontal="justify" vertical="center" wrapText="1"/>
    </xf>
    <xf numFmtId="0" fontId="10" fillId="0" borderId="70" xfId="0" applyFont="1" applyBorder="1" applyAlignment="1">
      <alignment horizontal="justify" vertical="center" wrapText="1"/>
    </xf>
    <xf numFmtId="0" fontId="10" fillId="0" borderId="39" xfId="0" applyFont="1" applyBorder="1" applyAlignment="1">
      <alignment horizontal="justify" vertical="center" wrapText="1"/>
    </xf>
    <xf numFmtId="0" fontId="10" fillId="4" borderId="67" xfId="0" applyFont="1" applyFill="1" applyBorder="1" applyAlignment="1">
      <alignment horizontal="justify" vertical="center" wrapText="1"/>
    </xf>
    <xf numFmtId="0" fontId="10" fillId="0" borderId="84" xfId="0" applyFont="1" applyBorder="1" applyAlignment="1">
      <alignment horizontal="justify" vertical="center" wrapText="1"/>
    </xf>
    <xf numFmtId="0" fontId="10" fillId="0" borderId="40" xfId="0" applyFont="1" applyBorder="1" applyAlignment="1">
      <alignment horizontal="justify" vertical="center" wrapText="1"/>
    </xf>
    <xf numFmtId="0" fontId="10" fillId="0" borderId="60" xfId="0" applyFont="1" applyBorder="1" applyAlignment="1">
      <alignment horizontal="justify" vertical="center" wrapText="1"/>
    </xf>
    <xf numFmtId="0" fontId="10" fillId="0" borderId="61" xfId="0" applyFont="1" applyBorder="1" applyAlignment="1">
      <alignment horizontal="justify" vertical="center" wrapText="1"/>
    </xf>
    <xf numFmtId="0" fontId="10" fillId="23" borderId="69" xfId="0" applyFont="1" applyFill="1" applyBorder="1" applyAlignment="1">
      <alignment horizontal="justify" vertical="center" wrapText="1"/>
    </xf>
    <xf numFmtId="0" fontId="10" fillId="23" borderId="59" xfId="0" applyFont="1" applyFill="1" applyBorder="1" applyAlignment="1">
      <alignment horizontal="justify" vertical="center" wrapText="1"/>
    </xf>
    <xf numFmtId="0" fontId="10" fillId="23" borderId="75" xfId="0" applyFont="1" applyFill="1" applyBorder="1" applyAlignment="1">
      <alignment horizontal="justify" vertical="center" wrapText="1"/>
    </xf>
    <xf numFmtId="0" fontId="10" fillId="0" borderId="81" xfId="2" applyFont="1" applyFill="1" applyBorder="1" applyAlignment="1">
      <alignment horizontal="left" vertical="center" wrapText="1"/>
    </xf>
    <xf numFmtId="0" fontId="10" fillId="0" borderId="63" xfId="2" applyFont="1" applyFill="1" applyBorder="1" applyAlignment="1">
      <alignment horizontal="left" vertical="center" wrapText="1"/>
    </xf>
    <xf numFmtId="0" fontId="10" fillId="23" borderId="72" xfId="0" applyFont="1" applyFill="1" applyBorder="1" applyAlignment="1">
      <alignment horizontal="justify" vertical="center" wrapText="1"/>
    </xf>
    <xf numFmtId="0" fontId="10" fillId="23" borderId="60" xfId="0" applyFont="1" applyFill="1" applyBorder="1" applyAlignment="1">
      <alignment horizontal="justify" vertical="center" wrapText="1"/>
    </xf>
    <xf numFmtId="0" fontId="10" fillId="23" borderId="78" xfId="0" applyFont="1" applyFill="1" applyBorder="1" applyAlignment="1">
      <alignment horizontal="justify" vertical="center" wrapText="1"/>
    </xf>
    <xf numFmtId="0" fontId="10" fillId="23" borderId="71" xfId="0" applyFont="1" applyFill="1" applyBorder="1" applyAlignment="1">
      <alignment horizontal="justify" vertical="center" wrapText="1"/>
    </xf>
    <xf numFmtId="0" fontId="10" fillId="23" borderId="61" xfId="0" applyFont="1" applyFill="1" applyBorder="1" applyAlignment="1">
      <alignment horizontal="justify" vertical="center" wrapText="1"/>
    </xf>
    <xf numFmtId="0" fontId="10" fillId="23" borderId="76" xfId="0" applyFont="1" applyFill="1" applyBorder="1" applyAlignment="1">
      <alignment horizontal="justify" vertical="center" wrapText="1"/>
    </xf>
    <xf numFmtId="0" fontId="11" fillId="5" borderId="19" xfId="2" applyFont="1" applyFill="1" applyBorder="1" applyAlignment="1">
      <alignment horizontal="center" vertical="center" wrapText="1"/>
    </xf>
    <xf numFmtId="0" fontId="11" fillId="5" borderId="62" xfId="2" applyFont="1" applyFill="1" applyBorder="1" applyAlignment="1">
      <alignment horizontal="center" vertical="center" wrapText="1"/>
    </xf>
    <xf numFmtId="0" fontId="10" fillId="4" borderId="69" xfId="0" applyFont="1" applyFill="1" applyBorder="1" applyAlignment="1">
      <alignment horizontal="justify" vertical="center" wrapText="1"/>
    </xf>
    <xf numFmtId="0" fontId="10" fillId="4" borderId="75" xfId="0" applyFont="1" applyFill="1" applyBorder="1" applyAlignment="1">
      <alignment horizontal="justify" vertical="center" wrapText="1"/>
    </xf>
    <xf numFmtId="0" fontId="10" fillId="4" borderId="59" xfId="0" applyFont="1" applyFill="1" applyBorder="1" applyAlignment="1">
      <alignment horizontal="justify" vertical="center" wrapText="1"/>
    </xf>
    <xf numFmtId="0" fontId="11" fillId="6" borderId="19" xfId="2" applyFont="1" applyFill="1" applyBorder="1" applyAlignment="1">
      <alignment horizontal="center" vertical="center" wrapText="1"/>
    </xf>
    <xf numFmtId="0" fontId="34" fillId="7" borderId="19" xfId="1" applyFont="1" applyFill="1" applyBorder="1" applyAlignment="1">
      <alignment horizontal="center" wrapText="1"/>
    </xf>
    <xf numFmtId="0" fontId="34" fillId="8" borderId="19" xfId="2" applyFont="1" applyFill="1" applyBorder="1" applyAlignment="1">
      <alignment horizontal="center" wrapText="1"/>
    </xf>
    <xf numFmtId="0" fontId="11" fillId="14" borderId="19" xfId="1" applyFont="1" applyFill="1" applyBorder="1" applyAlignment="1">
      <alignment horizontal="center" vertical="center" wrapText="1"/>
    </xf>
    <xf numFmtId="0" fontId="11" fillId="14" borderId="62" xfId="1" applyFont="1" applyFill="1" applyBorder="1" applyAlignment="1">
      <alignment horizontal="center" vertical="center" wrapText="1"/>
    </xf>
    <xf numFmtId="0" fontId="11" fillId="6" borderId="62" xfId="2" applyFont="1" applyFill="1" applyBorder="1" applyAlignment="1">
      <alignment horizontal="center" vertical="center" wrapText="1"/>
    </xf>
    <xf numFmtId="0" fontId="34" fillId="7" borderId="168" xfId="1" applyFont="1" applyFill="1" applyBorder="1" applyAlignment="1">
      <alignment horizontal="center" vertical="center" wrapText="1"/>
    </xf>
    <xf numFmtId="0" fontId="34" fillId="7" borderId="169" xfId="1" applyFont="1" applyFill="1" applyBorder="1" applyAlignment="1">
      <alignment horizontal="center" vertical="center" wrapText="1"/>
    </xf>
    <xf numFmtId="0" fontId="34" fillId="8" borderId="169" xfId="2" applyFont="1" applyFill="1" applyBorder="1" applyAlignment="1">
      <alignment horizontal="center" vertical="center" wrapText="1"/>
    </xf>
    <xf numFmtId="0" fontId="34" fillId="8" borderId="170" xfId="2" applyFont="1" applyFill="1" applyBorder="1" applyAlignment="1">
      <alignment horizontal="center" vertical="center" wrapText="1"/>
    </xf>
    <xf numFmtId="0" fontId="11" fillId="10" borderId="44" xfId="1" applyFont="1" applyFill="1" applyBorder="1" applyAlignment="1">
      <alignment horizontal="center" vertical="center" wrapText="1"/>
    </xf>
    <xf numFmtId="0" fontId="11" fillId="6" borderId="42" xfId="2" applyFont="1" applyFill="1" applyBorder="1" applyAlignment="1">
      <alignment horizontal="center" vertical="center" wrapText="1"/>
    </xf>
    <xf numFmtId="0" fontId="10" fillId="0" borderId="18" xfId="0" applyFont="1" applyBorder="1" applyAlignment="1">
      <alignment horizontal="center" vertical="center" wrapText="1"/>
    </xf>
    <xf numFmtId="0" fontId="9" fillId="0" borderId="44" xfId="0" applyFont="1" applyBorder="1" applyAlignment="1">
      <alignment horizontal="center" vertical="center" wrapText="1"/>
    </xf>
    <xf numFmtId="0" fontId="60" fillId="4" borderId="18" xfId="0" applyFont="1" applyFill="1" applyBorder="1" applyAlignment="1">
      <alignment horizontal="justify" vertical="center" wrapText="1"/>
    </xf>
    <xf numFmtId="0" fontId="10" fillId="0" borderId="86" xfId="0" applyFont="1" applyBorder="1" applyAlignment="1">
      <alignment horizontal="justify" vertical="center" wrapText="1"/>
    </xf>
    <xf numFmtId="0" fontId="10" fillId="0" borderId="88" xfId="0" applyFont="1" applyBorder="1" applyAlignment="1">
      <alignment horizontal="justify" vertical="center" wrapText="1"/>
    </xf>
    <xf numFmtId="0" fontId="10" fillId="0" borderId="90" xfId="0" applyFont="1" applyBorder="1" applyAlignment="1">
      <alignment horizontal="justify" vertical="center" wrapText="1"/>
    </xf>
    <xf numFmtId="0" fontId="9" fillId="0" borderId="86" xfId="0" applyFont="1" applyBorder="1" applyAlignment="1">
      <alignment horizontal="justify" vertical="center" wrapText="1"/>
    </xf>
    <xf numFmtId="0" fontId="9" fillId="0" borderId="88" xfId="0" applyFont="1" applyBorder="1" applyAlignment="1">
      <alignment horizontal="justify" vertical="center" wrapText="1"/>
    </xf>
    <xf numFmtId="0" fontId="9" fillId="0" borderId="90" xfId="0" applyFont="1" applyBorder="1" applyAlignment="1">
      <alignment horizontal="justify" vertical="center" wrapText="1"/>
    </xf>
    <xf numFmtId="0" fontId="10" fillId="0" borderId="55" xfId="0" applyFont="1" applyBorder="1" applyAlignment="1">
      <alignment horizontal="justify" vertical="center" wrapText="1"/>
    </xf>
    <xf numFmtId="0" fontId="10" fillId="4" borderId="55" xfId="0" applyFont="1" applyFill="1" applyBorder="1" applyAlignment="1">
      <alignment horizontal="justify" vertical="center" wrapText="1"/>
    </xf>
    <xf numFmtId="0" fontId="10" fillId="0" borderId="94" xfId="0" applyFont="1" applyBorder="1" applyAlignment="1">
      <alignment horizontal="justify" vertical="center" wrapText="1"/>
    </xf>
    <xf numFmtId="0" fontId="10" fillId="0" borderId="163" xfId="0" applyFont="1" applyBorder="1" applyAlignment="1">
      <alignment horizontal="justify" vertical="center" wrapText="1"/>
    </xf>
    <xf numFmtId="0" fontId="10" fillId="0" borderId="164" xfId="0" applyFont="1" applyBorder="1" applyAlignment="1">
      <alignment horizontal="justify" vertical="center" wrapText="1"/>
    </xf>
    <xf numFmtId="0" fontId="10" fillId="0" borderId="165" xfId="0" applyFont="1" applyBorder="1" applyAlignment="1">
      <alignment horizontal="justify" vertical="center" wrapText="1"/>
    </xf>
    <xf numFmtId="0" fontId="10" fillId="0" borderId="56" xfId="0" applyFont="1" applyBorder="1" applyAlignment="1">
      <alignment horizontal="justify" vertical="center" wrapText="1"/>
    </xf>
    <xf numFmtId="0" fontId="10" fillId="4" borderId="86" xfId="0" applyFont="1" applyFill="1" applyBorder="1" applyAlignment="1">
      <alignment horizontal="justify" vertical="center" wrapText="1"/>
    </xf>
    <xf numFmtId="0" fontId="10" fillId="4" borderId="88" xfId="0" applyFont="1" applyFill="1" applyBorder="1" applyAlignment="1">
      <alignment horizontal="justify" vertical="center" wrapText="1"/>
    </xf>
    <xf numFmtId="0" fontId="10" fillId="4" borderId="90" xfId="0" applyFont="1" applyFill="1" applyBorder="1" applyAlignment="1">
      <alignment horizontal="justify" vertical="center" wrapText="1"/>
    </xf>
    <xf numFmtId="0" fontId="9" fillId="4" borderId="55" xfId="0" applyFont="1" applyFill="1" applyBorder="1" applyAlignment="1">
      <alignment horizontal="justify" vertical="center" wrapText="1"/>
    </xf>
    <xf numFmtId="0" fontId="9" fillId="4" borderId="56" xfId="0" applyFont="1" applyFill="1" applyBorder="1" applyAlignment="1">
      <alignment horizontal="justify" vertical="center" wrapText="1"/>
    </xf>
    <xf numFmtId="0" fontId="11" fillId="5" borderId="57" xfId="2" applyFont="1" applyFill="1" applyBorder="1" applyAlignment="1">
      <alignment horizontal="center" vertical="center" wrapText="1"/>
    </xf>
    <xf numFmtId="0" fontId="10" fillId="4" borderId="56" xfId="0" applyFont="1" applyFill="1" applyBorder="1" applyAlignment="1">
      <alignment horizontal="justify" vertical="center" wrapText="1"/>
    </xf>
    <xf numFmtId="0" fontId="11" fillId="14" borderId="57" xfId="1" applyFont="1" applyFill="1" applyBorder="1" applyAlignment="1">
      <alignment horizontal="center" vertical="center" wrapText="1"/>
    </xf>
    <xf numFmtId="0" fontId="11" fillId="15" borderId="57" xfId="1" applyFont="1" applyFill="1" applyBorder="1" applyAlignment="1">
      <alignment horizontal="center" vertical="center" wrapText="1"/>
    </xf>
    <xf numFmtId="0" fontId="11" fillId="6" borderId="57" xfId="2" applyFont="1" applyFill="1" applyBorder="1" applyAlignment="1">
      <alignment horizontal="center" vertical="center" wrapText="1"/>
    </xf>
    <xf numFmtId="0" fontId="10" fillId="4" borderId="28" xfId="0" applyFont="1" applyFill="1" applyBorder="1" applyAlignment="1">
      <alignment horizontal="left" vertical="center" wrapText="1"/>
    </xf>
    <xf numFmtId="0" fontId="10" fillId="4" borderId="29" xfId="0" applyFont="1" applyFill="1" applyBorder="1" applyAlignment="1">
      <alignment horizontal="left" vertical="center" wrapText="1"/>
    </xf>
    <xf numFmtId="0" fontId="49" fillId="4" borderId="11" xfId="0" applyFont="1" applyFill="1" applyBorder="1" applyAlignment="1">
      <alignment horizontal="justify" vertical="center" wrapText="1"/>
    </xf>
    <xf numFmtId="0" fontId="48" fillId="4" borderId="11" xfId="0" applyFont="1" applyFill="1" applyBorder="1" applyAlignment="1">
      <alignment horizontal="justify" vertical="center" wrapText="1"/>
    </xf>
    <xf numFmtId="0" fontId="48" fillId="0" borderId="11" xfId="0" applyFont="1" applyBorder="1" applyAlignment="1">
      <alignment horizontal="justify" vertical="center" wrapText="1"/>
    </xf>
    <xf numFmtId="0" fontId="10" fillId="0" borderId="145" xfId="0" applyFont="1" applyBorder="1" applyAlignment="1">
      <alignment horizontal="justify" vertical="center" wrapText="1"/>
    </xf>
    <xf numFmtId="0" fontId="10" fillId="0" borderId="166" xfId="0" applyFont="1" applyBorder="1" applyAlignment="1">
      <alignment horizontal="justify" vertical="center" wrapText="1"/>
    </xf>
    <xf numFmtId="0" fontId="10" fillId="0" borderId="167" xfId="0" applyFont="1" applyBorder="1" applyAlignment="1">
      <alignment horizontal="justify" vertical="center" wrapText="1"/>
    </xf>
    <xf numFmtId="0" fontId="11" fillId="15" borderId="17" xfId="1" applyFont="1" applyFill="1" applyBorder="1" applyAlignment="1">
      <alignment horizontal="center" vertical="center" wrapText="1"/>
    </xf>
    <xf numFmtId="0" fontId="21" fillId="4" borderId="11" xfId="0" applyFont="1" applyFill="1" applyBorder="1" applyAlignment="1">
      <alignment horizontal="center" vertical="center" wrapText="1"/>
    </xf>
    <xf numFmtId="0" fontId="10" fillId="0" borderId="181" xfId="0" applyFont="1" applyBorder="1" applyAlignment="1">
      <alignment horizontal="justify" vertical="center" wrapText="1"/>
    </xf>
    <xf numFmtId="0" fontId="10" fillId="4" borderId="181" xfId="0" applyFont="1" applyFill="1" applyBorder="1" applyAlignment="1">
      <alignment horizontal="justify" vertical="center" wrapText="1"/>
    </xf>
    <xf numFmtId="0" fontId="10" fillId="0" borderId="181" xfId="0" applyFont="1" applyBorder="1" applyAlignment="1">
      <alignment horizontal="center" vertical="center" wrapText="1"/>
    </xf>
    <xf numFmtId="0" fontId="45" fillId="4" borderId="11" xfId="0" applyFont="1" applyFill="1" applyBorder="1" applyAlignment="1">
      <alignment horizontal="center" vertical="center" wrapText="1"/>
    </xf>
    <xf numFmtId="0" fontId="34" fillId="7" borderId="22" xfId="1" applyFont="1" applyFill="1" applyBorder="1" applyAlignment="1">
      <alignment horizontal="center" vertical="center" wrapText="1"/>
    </xf>
    <xf numFmtId="0" fontId="11" fillId="10" borderId="24" xfId="1" applyFont="1" applyFill="1" applyBorder="1" applyAlignment="1">
      <alignment horizontal="center" vertical="center" wrapText="1"/>
    </xf>
    <xf numFmtId="0" fontId="10" fillId="0" borderId="43" xfId="0" applyFont="1" applyBorder="1" applyAlignment="1">
      <alignment horizontal="justify" vertical="center" wrapText="1"/>
    </xf>
    <xf numFmtId="0" fontId="10" fillId="0" borderId="43" xfId="0" applyFont="1" applyBorder="1" applyAlignment="1">
      <alignment horizontal="center" vertical="center" wrapText="1"/>
    </xf>
    <xf numFmtId="0" fontId="10" fillId="4" borderId="43" xfId="0" applyFont="1" applyFill="1" applyBorder="1" applyAlignment="1">
      <alignment horizontal="justify" vertical="center" wrapText="1"/>
    </xf>
    <xf numFmtId="0" fontId="10" fillId="4" borderId="43" xfId="0" applyFont="1" applyFill="1" applyBorder="1" applyAlignment="1">
      <alignment horizontal="center" vertical="center" wrapText="1"/>
    </xf>
    <xf numFmtId="0" fontId="11" fillId="5" borderId="43" xfId="2" applyFont="1" applyFill="1" applyBorder="1" applyAlignment="1">
      <alignment horizontal="center" vertical="center" wrapText="1"/>
    </xf>
    <xf numFmtId="0" fontId="11" fillId="14" borderId="43" xfId="1" applyFont="1" applyFill="1" applyBorder="1" applyAlignment="1">
      <alignment horizontal="center" vertical="center" wrapText="1"/>
    </xf>
    <xf numFmtId="0" fontId="11" fillId="15" borderId="43" xfId="1" applyFont="1" applyFill="1" applyBorder="1" applyAlignment="1">
      <alignment horizontal="center" vertical="center" wrapText="1"/>
    </xf>
  </cellXfs>
  <cellStyles count="7">
    <cellStyle name="60% - Énfasis1" xfId="2" builtinId="32"/>
    <cellStyle name="Hipervínculo 2" xfId="4" xr:uid="{2BA8CF69-7162-4FDB-937F-6D41AC0B526E}"/>
    <cellStyle name="Hipervínculo 3" xfId="5" xr:uid="{46F4B974-FD91-4CCA-A523-F2430936F4C4}"/>
    <cellStyle name="Neutral" xfId="1" builtinId="28"/>
    <cellStyle name="Normal" xfId="0" builtinId="0"/>
    <cellStyle name="Porcentaje" xfId="3" builtinId="5"/>
    <cellStyle name="Porcentaje 2" xfId="6" xr:uid="{6790D135-6B4A-4ABC-BD16-36D328399133}"/>
  </cellStyles>
  <dxfs count="0"/>
  <tableStyles count="0" defaultTableStyle="TableStyleMedium2" defaultPivotStyle="PivotStyleLight16"/>
  <colors>
    <mruColors>
      <color rgb="FF78C764"/>
      <color rgb="FFC9C9C9"/>
      <color rgb="FFC2DEB0"/>
      <color rgb="FF9ED791"/>
      <color rgb="FFA7FF47"/>
      <color rgb="FF769B69"/>
      <color rgb="FFB1D59B"/>
      <color rgb="FF65B553"/>
      <color rgb="FFECFFD8"/>
      <color rgb="FF52A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2583547</xdr:colOff>
      <xdr:row>6</xdr:row>
      <xdr:rowOff>85515</xdr:rowOff>
    </xdr:from>
    <xdr:to>
      <xdr:col>3</xdr:col>
      <xdr:colOff>3975857</xdr:colOff>
      <xdr:row>10</xdr:row>
      <xdr:rowOff>186891</xdr:rowOff>
    </xdr:to>
    <xdr:pic>
      <xdr:nvPicPr>
        <xdr:cNvPr id="2" name="Imagen 1">
          <a:extLst>
            <a:ext uri="{FF2B5EF4-FFF2-40B4-BE49-F238E27FC236}">
              <a16:creationId xmlns:a16="http://schemas.microsoft.com/office/drawing/2014/main" id="{6EB57761-5E47-43F8-98FD-50470F116149}"/>
            </a:ext>
          </a:extLst>
        </xdr:cNvPr>
        <xdr:cNvPicPr>
          <a:picLocks noChangeAspect="1"/>
        </xdr:cNvPicPr>
      </xdr:nvPicPr>
      <xdr:blipFill>
        <a:blip xmlns:r="http://schemas.openxmlformats.org/officeDocument/2006/relationships" r:embed="rId1"/>
        <a:stretch>
          <a:fillRect/>
        </a:stretch>
      </xdr:blipFill>
      <xdr:spPr>
        <a:xfrm>
          <a:off x="6725317" y="3970431"/>
          <a:ext cx="1392310" cy="8826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24</xdr:col>
      <xdr:colOff>77230</xdr:colOff>
      <xdr:row>0</xdr:row>
      <xdr:rowOff>283176</xdr:rowOff>
    </xdr:from>
    <xdr:to>
      <xdr:col>27</xdr:col>
      <xdr:colOff>764600</xdr:colOff>
      <xdr:row>2</xdr:row>
      <xdr:rowOff>932793</xdr:rowOff>
    </xdr:to>
    <xdr:pic>
      <xdr:nvPicPr>
        <xdr:cNvPr id="2" name="Imagen 1">
          <a:extLst>
            <a:ext uri="{FF2B5EF4-FFF2-40B4-BE49-F238E27FC236}">
              <a16:creationId xmlns:a16="http://schemas.microsoft.com/office/drawing/2014/main" id="{A8604972-1E92-4F68-A67B-8B5FAA16324D}"/>
            </a:ext>
          </a:extLst>
        </xdr:cNvPr>
        <xdr:cNvPicPr>
          <a:picLocks noChangeAspect="1"/>
        </xdr:cNvPicPr>
      </xdr:nvPicPr>
      <xdr:blipFill>
        <a:blip xmlns:r="http://schemas.openxmlformats.org/officeDocument/2006/relationships" r:embed="rId1"/>
        <a:stretch>
          <a:fillRect/>
        </a:stretch>
      </xdr:blipFill>
      <xdr:spPr>
        <a:xfrm>
          <a:off x="48011149" y="283176"/>
          <a:ext cx="2463654" cy="15370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18</xdr:col>
      <xdr:colOff>500743</xdr:colOff>
      <xdr:row>0</xdr:row>
      <xdr:rowOff>65314</xdr:rowOff>
    </xdr:from>
    <xdr:to>
      <xdr:col>22</xdr:col>
      <xdr:colOff>621084</xdr:colOff>
      <xdr:row>3</xdr:row>
      <xdr:rowOff>11778</xdr:rowOff>
    </xdr:to>
    <xdr:pic>
      <xdr:nvPicPr>
        <xdr:cNvPr id="5" name="Imagen 4">
          <a:extLst>
            <a:ext uri="{FF2B5EF4-FFF2-40B4-BE49-F238E27FC236}">
              <a16:creationId xmlns:a16="http://schemas.microsoft.com/office/drawing/2014/main" id="{776ED433-E5DF-45C9-A143-C03B4D66B255}"/>
            </a:ext>
          </a:extLst>
        </xdr:cNvPr>
        <xdr:cNvPicPr>
          <a:picLocks noChangeAspect="1"/>
        </xdr:cNvPicPr>
      </xdr:nvPicPr>
      <xdr:blipFill>
        <a:blip xmlns:r="http://schemas.openxmlformats.org/officeDocument/2006/relationships" r:embed="rId1"/>
        <a:stretch>
          <a:fillRect/>
        </a:stretch>
      </xdr:blipFill>
      <xdr:spPr>
        <a:xfrm>
          <a:off x="32423100" y="65314"/>
          <a:ext cx="2399990" cy="15457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24</xdr:col>
      <xdr:colOff>23712</xdr:colOff>
      <xdr:row>0</xdr:row>
      <xdr:rowOff>107940</xdr:rowOff>
    </xdr:from>
    <xdr:ext cx="2151334" cy="1336672"/>
    <xdr:pic>
      <xdr:nvPicPr>
        <xdr:cNvPr id="2" name="Imagen 1">
          <a:extLst>
            <a:ext uri="{FF2B5EF4-FFF2-40B4-BE49-F238E27FC236}">
              <a16:creationId xmlns:a16="http://schemas.microsoft.com/office/drawing/2014/main" id="{5F59509F-999A-4AB0-AB5D-46C0FDF284CD}"/>
            </a:ext>
          </a:extLst>
        </xdr:cNvPr>
        <xdr:cNvPicPr>
          <a:picLocks noChangeAspect="1"/>
        </xdr:cNvPicPr>
      </xdr:nvPicPr>
      <xdr:blipFill>
        <a:blip xmlns:r="http://schemas.openxmlformats.org/officeDocument/2006/relationships" r:embed="rId1"/>
        <a:stretch>
          <a:fillRect/>
        </a:stretch>
      </xdr:blipFill>
      <xdr:spPr>
        <a:xfrm>
          <a:off x="44324487" y="107940"/>
          <a:ext cx="2151334" cy="133667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18</xdr:col>
      <xdr:colOff>222249</xdr:colOff>
      <xdr:row>0</xdr:row>
      <xdr:rowOff>111125</xdr:rowOff>
    </xdr:from>
    <xdr:ext cx="2662132" cy="1421946"/>
    <xdr:pic>
      <xdr:nvPicPr>
        <xdr:cNvPr id="2" name="Imagen 1">
          <a:extLst>
            <a:ext uri="{FF2B5EF4-FFF2-40B4-BE49-F238E27FC236}">
              <a16:creationId xmlns:a16="http://schemas.microsoft.com/office/drawing/2014/main" id="{F76E1D14-5842-4C17-BEB3-3F394670C4B6}"/>
            </a:ext>
          </a:extLst>
        </xdr:cNvPr>
        <xdr:cNvPicPr>
          <a:picLocks noChangeAspect="1"/>
        </xdr:cNvPicPr>
      </xdr:nvPicPr>
      <xdr:blipFill>
        <a:blip xmlns:r="http://schemas.openxmlformats.org/officeDocument/2006/relationships" r:embed="rId1"/>
        <a:stretch>
          <a:fillRect/>
        </a:stretch>
      </xdr:blipFill>
      <xdr:spPr>
        <a:xfrm>
          <a:off x="33150174" y="111125"/>
          <a:ext cx="2662132" cy="142194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23</xdr:col>
      <xdr:colOff>151370</xdr:colOff>
      <xdr:row>0</xdr:row>
      <xdr:rowOff>115330</xdr:rowOff>
    </xdr:from>
    <xdr:ext cx="2472563" cy="1523078"/>
    <xdr:pic>
      <xdr:nvPicPr>
        <xdr:cNvPr id="2" name="Imagen 1">
          <a:extLst>
            <a:ext uri="{FF2B5EF4-FFF2-40B4-BE49-F238E27FC236}">
              <a16:creationId xmlns:a16="http://schemas.microsoft.com/office/drawing/2014/main" id="{596A20ED-855C-45CA-BB33-332657BEAA67}"/>
            </a:ext>
          </a:extLst>
        </xdr:cNvPr>
        <xdr:cNvPicPr>
          <a:picLocks noChangeAspect="1"/>
        </xdr:cNvPicPr>
      </xdr:nvPicPr>
      <xdr:blipFill>
        <a:blip xmlns:r="http://schemas.openxmlformats.org/officeDocument/2006/relationships" r:embed="rId1"/>
        <a:stretch>
          <a:fillRect/>
        </a:stretch>
      </xdr:blipFill>
      <xdr:spPr>
        <a:xfrm>
          <a:off x="52586495" y="115330"/>
          <a:ext cx="2472563" cy="1523078"/>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18</xdr:col>
      <xdr:colOff>151370</xdr:colOff>
      <xdr:row>0</xdr:row>
      <xdr:rowOff>21695</xdr:rowOff>
    </xdr:from>
    <xdr:ext cx="2462230" cy="1526345"/>
    <xdr:pic>
      <xdr:nvPicPr>
        <xdr:cNvPr id="3" name="Imagen 1">
          <a:extLst>
            <a:ext uri="{FF2B5EF4-FFF2-40B4-BE49-F238E27FC236}">
              <a16:creationId xmlns:a16="http://schemas.microsoft.com/office/drawing/2014/main" id="{148196F3-F3F2-4EE2-BBD5-F1C555CE7DBB}"/>
            </a:ext>
          </a:extLst>
        </xdr:cNvPr>
        <xdr:cNvPicPr>
          <a:picLocks noChangeAspect="1"/>
        </xdr:cNvPicPr>
      </xdr:nvPicPr>
      <xdr:blipFill>
        <a:blip xmlns:r="http://schemas.openxmlformats.org/officeDocument/2006/relationships" r:embed="rId1"/>
        <a:stretch>
          <a:fillRect/>
        </a:stretch>
      </xdr:blipFill>
      <xdr:spPr>
        <a:xfrm>
          <a:off x="37184570" y="21695"/>
          <a:ext cx="2462230" cy="152634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23</xdr:col>
      <xdr:colOff>195493</xdr:colOff>
      <xdr:row>0</xdr:row>
      <xdr:rowOff>146772</xdr:rowOff>
    </xdr:from>
    <xdr:ext cx="2472944" cy="1509803"/>
    <xdr:pic>
      <xdr:nvPicPr>
        <xdr:cNvPr id="2" name="Imagen 1">
          <a:extLst>
            <a:ext uri="{FF2B5EF4-FFF2-40B4-BE49-F238E27FC236}">
              <a16:creationId xmlns:a16="http://schemas.microsoft.com/office/drawing/2014/main" id="{4C976CE6-7FBE-403A-B2D1-12D2557A5797}"/>
            </a:ext>
          </a:extLst>
        </xdr:cNvPr>
        <xdr:cNvPicPr>
          <a:picLocks noChangeAspect="1"/>
        </xdr:cNvPicPr>
      </xdr:nvPicPr>
      <xdr:blipFill>
        <a:blip xmlns:r="http://schemas.openxmlformats.org/officeDocument/2006/relationships" r:embed="rId1"/>
        <a:stretch>
          <a:fillRect/>
        </a:stretch>
      </xdr:blipFill>
      <xdr:spPr>
        <a:xfrm>
          <a:off x="49001593" y="146772"/>
          <a:ext cx="2472944" cy="1509803"/>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18</xdr:col>
      <xdr:colOff>385397</xdr:colOff>
      <xdr:row>0</xdr:row>
      <xdr:rowOff>48937</xdr:rowOff>
    </xdr:from>
    <xdr:ext cx="2495287" cy="1530305"/>
    <xdr:pic>
      <xdr:nvPicPr>
        <xdr:cNvPr id="2" name="Imagen 1">
          <a:extLst>
            <a:ext uri="{FF2B5EF4-FFF2-40B4-BE49-F238E27FC236}">
              <a16:creationId xmlns:a16="http://schemas.microsoft.com/office/drawing/2014/main" id="{9B0288A4-A012-4F7A-A31E-D7310E9BFB64}"/>
            </a:ext>
          </a:extLst>
        </xdr:cNvPr>
        <xdr:cNvPicPr>
          <a:picLocks noChangeAspect="1"/>
        </xdr:cNvPicPr>
      </xdr:nvPicPr>
      <xdr:blipFill>
        <a:blip xmlns:r="http://schemas.openxmlformats.org/officeDocument/2006/relationships" r:embed="rId1"/>
        <a:stretch>
          <a:fillRect/>
        </a:stretch>
      </xdr:blipFill>
      <xdr:spPr>
        <a:xfrm>
          <a:off x="33351422" y="48937"/>
          <a:ext cx="2495287" cy="1530305"/>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21</xdr:col>
      <xdr:colOff>236800</xdr:colOff>
      <xdr:row>0</xdr:row>
      <xdr:rowOff>199712</xdr:rowOff>
    </xdr:from>
    <xdr:ext cx="2508292" cy="1520468"/>
    <xdr:pic>
      <xdr:nvPicPr>
        <xdr:cNvPr id="2" name="Imagen 1">
          <a:extLst>
            <a:ext uri="{FF2B5EF4-FFF2-40B4-BE49-F238E27FC236}">
              <a16:creationId xmlns:a16="http://schemas.microsoft.com/office/drawing/2014/main" id="{2B6A22EE-FA0F-433E-A0BF-51D37B0BF88E}"/>
            </a:ext>
          </a:extLst>
        </xdr:cNvPr>
        <xdr:cNvPicPr>
          <a:picLocks noChangeAspect="1"/>
        </xdr:cNvPicPr>
      </xdr:nvPicPr>
      <xdr:blipFill>
        <a:blip xmlns:r="http://schemas.openxmlformats.org/officeDocument/2006/relationships" r:embed="rId1"/>
        <a:stretch>
          <a:fillRect/>
        </a:stretch>
      </xdr:blipFill>
      <xdr:spPr>
        <a:xfrm>
          <a:off x="46185400" y="199712"/>
          <a:ext cx="2508292" cy="1520468"/>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17</xdr:col>
      <xdr:colOff>291240</xdr:colOff>
      <xdr:row>0</xdr:row>
      <xdr:rowOff>87133</xdr:rowOff>
    </xdr:from>
    <xdr:ext cx="2442365" cy="1529191"/>
    <xdr:pic>
      <xdr:nvPicPr>
        <xdr:cNvPr id="2" name="Imagen 1">
          <a:extLst>
            <a:ext uri="{FF2B5EF4-FFF2-40B4-BE49-F238E27FC236}">
              <a16:creationId xmlns:a16="http://schemas.microsoft.com/office/drawing/2014/main" id="{B63FC614-CABB-4DB9-8D56-026D9CD30489}"/>
            </a:ext>
          </a:extLst>
        </xdr:cNvPr>
        <xdr:cNvPicPr>
          <a:picLocks noChangeAspect="1"/>
        </xdr:cNvPicPr>
      </xdr:nvPicPr>
      <xdr:blipFill>
        <a:blip xmlns:r="http://schemas.openxmlformats.org/officeDocument/2006/relationships" r:embed="rId1"/>
        <a:stretch>
          <a:fillRect/>
        </a:stretch>
      </xdr:blipFill>
      <xdr:spPr>
        <a:xfrm>
          <a:off x="34657440" y="87133"/>
          <a:ext cx="2442365" cy="15291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337343</xdr:colOff>
      <xdr:row>0</xdr:row>
      <xdr:rowOff>126849</xdr:rowOff>
    </xdr:from>
    <xdr:to>
      <xdr:col>27</xdr:col>
      <xdr:colOff>639929</xdr:colOff>
      <xdr:row>2</xdr:row>
      <xdr:rowOff>19844</xdr:rowOff>
    </xdr:to>
    <xdr:pic>
      <xdr:nvPicPr>
        <xdr:cNvPr id="4" name="Imagen 3">
          <a:extLst>
            <a:ext uri="{FF2B5EF4-FFF2-40B4-BE49-F238E27FC236}">
              <a16:creationId xmlns:a16="http://schemas.microsoft.com/office/drawing/2014/main" id="{E09646D5-90D5-F50B-8DAA-F10FE8B01EA1}"/>
            </a:ext>
          </a:extLst>
        </xdr:cNvPr>
        <xdr:cNvPicPr>
          <a:picLocks noChangeAspect="1"/>
        </xdr:cNvPicPr>
      </xdr:nvPicPr>
      <xdr:blipFill>
        <a:blip xmlns:r="http://schemas.openxmlformats.org/officeDocument/2006/relationships" r:embed="rId1"/>
        <a:stretch>
          <a:fillRect/>
        </a:stretch>
      </xdr:blipFill>
      <xdr:spPr>
        <a:xfrm>
          <a:off x="46751874" y="126849"/>
          <a:ext cx="3160085" cy="13812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22</xdr:col>
      <xdr:colOff>128149</xdr:colOff>
      <xdr:row>0</xdr:row>
      <xdr:rowOff>91428</xdr:rowOff>
    </xdr:from>
    <xdr:ext cx="2477867" cy="1503846"/>
    <xdr:pic>
      <xdr:nvPicPr>
        <xdr:cNvPr id="2" name="Imagen 1">
          <a:extLst>
            <a:ext uri="{FF2B5EF4-FFF2-40B4-BE49-F238E27FC236}">
              <a16:creationId xmlns:a16="http://schemas.microsoft.com/office/drawing/2014/main" id="{C755D502-9A07-4C7A-8A96-935DE555A441}"/>
            </a:ext>
          </a:extLst>
        </xdr:cNvPr>
        <xdr:cNvPicPr>
          <a:picLocks noChangeAspect="1"/>
        </xdr:cNvPicPr>
      </xdr:nvPicPr>
      <xdr:blipFill>
        <a:blip xmlns:r="http://schemas.openxmlformats.org/officeDocument/2006/relationships" r:embed="rId1"/>
        <a:stretch>
          <a:fillRect/>
        </a:stretch>
      </xdr:blipFill>
      <xdr:spPr>
        <a:xfrm>
          <a:off x="45048049" y="91428"/>
          <a:ext cx="2477867" cy="1503846"/>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17</xdr:col>
      <xdr:colOff>596021</xdr:colOff>
      <xdr:row>0</xdr:row>
      <xdr:rowOff>68036</xdr:rowOff>
    </xdr:from>
    <xdr:ext cx="2445265" cy="1518398"/>
    <xdr:pic>
      <xdr:nvPicPr>
        <xdr:cNvPr id="2" name="Imagen 1">
          <a:extLst>
            <a:ext uri="{FF2B5EF4-FFF2-40B4-BE49-F238E27FC236}">
              <a16:creationId xmlns:a16="http://schemas.microsoft.com/office/drawing/2014/main" id="{4DB732AB-390A-4C54-AA67-A0F449FCBD72}"/>
            </a:ext>
          </a:extLst>
        </xdr:cNvPr>
        <xdr:cNvPicPr>
          <a:picLocks noChangeAspect="1"/>
        </xdr:cNvPicPr>
      </xdr:nvPicPr>
      <xdr:blipFill>
        <a:blip xmlns:r="http://schemas.openxmlformats.org/officeDocument/2006/relationships" r:embed="rId1"/>
        <a:stretch>
          <a:fillRect/>
        </a:stretch>
      </xdr:blipFill>
      <xdr:spPr>
        <a:xfrm>
          <a:off x="32809571" y="68036"/>
          <a:ext cx="2445265" cy="1518398"/>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23</xdr:col>
      <xdr:colOff>465023</xdr:colOff>
      <xdr:row>0</xdr:row>
      <xdr:rowOff>114866</xdr:rowOff>
    </xdr:from>
    <xdr:to>
      <xdr:col>27</xdr:col>
      <xdr:colOff>588311</xdr:colOff>
      <xdr:row>1</xdr:row>
      <xdr:rowOff>749676</xdr:rowOff>
    </xdr:to>
    <xdr:pic>
      <xdr:nvPicPr>
        <xdr:cNvPr id="2" name="Imagen 1">
          <a:extLst>
            <a:ext uri="{FF2B5EF4-FFF2-40B4-BE49-F238E27FC236}">
              <a16:creationId xmlns:a16="http://schemas.microsoft.com/office/drawing/2014/main" id="{9DCEE661-4FE0-4724-B115-DCD1A0EA9F66}"/>
            </a:ext>
          </a:extLst>
        </xdr:cNvPr>
        <xdr:cNvPicPr>
          <a:picLocks noChangeAspect="1"/>
        </xdr:cNvPicPr>
      </xdr:nvPicPr>
      <xdr:blipFill>
        <a:blip xmlns:r="http://schemas.openxmlformats.org/officeDocument/2006/relationships" r:embed="rId1"/>
        <a:stretch>
          <a:fillRect/>
        </a:stretch>
      </xdr:blipFill>
      <xdr:spPr>
        <a:xfrm>
          <a:off x="46888059" y="114866"/>
          <a:ext cx="2481859" cy="151927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17</xdr:col>
      <xdr:colOff>562841</xdr:colOff>
      <xdr:row>0</xdr:row>
      <xdr:rowOff>259773</xdr:rowOff>
    </xdr:from>
    <xdr:to>
      <xdr:col>22</xdr:col>
      <xdr:colOff>116590</xdr:colOff>
      <xdr:row>2</xdr:row>
      <xdr:rowOff>419776</xdr:rowOff>
    </xdr:to>
    <xdr:pic>
      <xdr:nvPicPr>
        <xdr:cNvPr id="5" name="Imagen 4">
          <a:extLst>
            <a:ext uri="{FF2B5EF4-FFF2-40B4-BE49-F238E27FC236}">
              <a16:creationId xmlns:a16="http://schemas.microsoft.com/office/drawing/2014/main" id="{60837BFF-6105-471D-8124-CC89073248BC}"/>
            </a:ext>
          </a:extLst>
        </xdr:cNvPr>
        <xdr:cNvPicPr>
          <a:picLocks noChangeAspect="1"/>
        </xdr:cNvPicPr>
      </xdr:nvPicPr>
      <xdr:blipFill>
        <a:blip xmlns:r="http://schemas.openxmlformats.org/officeDocument/2006/relationships" r:embed="rId1"/>
        <a:stretch>
          <a:fillRect/>
        </a:stretch>
      </xdr:blipFill>
      <xdr:spPr>
        <a:xfrm>
          <a:off x="33532330" y="259773"/>
          <a:ext cx="2476190" cy="152381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23</xdr:col>
      <xdr:colOff>183530</xdr:colOff>
      <xdr:row>0</xdr:row>
      <xdr:rowOff>187342</xdr:rowOff>
    </xdr:from>
    <xdr:to>
      <xdr:col>27</xdr:col>
      <xdr:colOff>341372</xdr:colOff>
      <xdr:row>2</xdr:row>
      <xdr:rowOff>165586</xdr:rowOff>
    </xdr:to>
    <xdr:pic>
      <xdr:nvPicPr>
        <xdr:cNvPr id="4" name="Imagen 3">
          <a:extLst>
            <a:ext uri="{FF2B5EF4-FFF2-40B4-BE49-F238E27FC236}">
              <a16:creationId xmlns:a16="http://schemas.microsoft.com/office/drawing/2014/main" id="{22D6466B-D07B-420D-9B75-62162431570F}"/>
            </a:ext>
          </a:extLst>
        </xdr:cNvPr>
        <xdr:cNvPicPr>
          <a:picLocks noChangeAspect="1"/>
        </xdr:cNvPicPr>
      </xdr:nvPicPr>
      <xdr:blipFill>
        <a:blip xmlns:r="http://schemas.openxmlformats.org/officeDocument/2006/relationships" r:embed="rId1"/>
        <a:stretch>
          <a:fillRect/>
        </a:stretch>
      </xdr:blipFill>
      <xdr:spPr>
        <a:xfrm>
          <a:off x="47346712" y="187342"/>
          <a:ext cx="2466932" cy="153688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18</xdr:col>
      <xdr:colOff>357186</xdr:colOff>
      <xdr:row>0</xdr:row>
      <xdr:rowOff>297657</xdr:rowOff>
    </xdr:from>
    <xdr:to>
      <xdr:col>22</xdr:col>
      <xdr:colOff>531501</xdr:colOff>
      <xdr:row>2</xdr:row>
      <xdr:rowOff>214123</xdr:rowOff>
    </xdr:to>
    <xdr:pic>
      <xdr:nvPicPr>
        <xdr:cNvPr id="2" name="Imagen 1">
          <a:extLst>
            <a:ext uri="{FF2B5EF4-FFF2-40B4-BE49-F238E27FC236}">
              <a16:creationId xmlns:a16="http://schemas.microsoft.com/office/drawing/2014/main" id="{C72A7DF8-4B88-46B6-BD4A-901A645A582E}"/>
            </a:ext>
          </a:extLst>
        </xdr:cNvPr>
        <xdr:cNvPicPr>
          <a:picLocks noChangeAspect="1"/>
        </xdr:cNvPicPr>
      </xdr:nvPicPr>
      <xdr:blipFill>
        <a:blip xmlns:r="http://schemas.openxmlformats.org/officeDocument/2006/relationships" r:embed="rId1"/>
        <a:stretch>
          <a:fillRect/>
        </a:stretch>
      </xdr:blipFill>
      <xdr:spPr>
        <a:xfrm>
          <a:off x="31114999" y="297657"/>
          <a:ext cx="2476190" cy="152381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22</xdr:col>
      <xdr:colOff>101910</xdr:colOff>
      <xdr:row>0</xdr:row>
      <xdr:rowOff>106456</xdr:rowOff>
    </xdr:from>
    <xdr:to>
      <xdr:col>26</xdr:col>
      <xdr:colOff>267252</xdr:colOff>
      <xdr:row>1</xdr:row>
      <xdr:rowOff>752472</xdr:rowOff>
    </xdr:to>
    <xdr:pic>
      <xdr:nvPicPr>
        <xdr:cNvPr id="4" name="Imagen 3">
          <a:extLst>
            <a:ext uri="{FF2B5EF4-FFF2-40B4-BE49-F238E27FC236}">
              <a16:creationId xmlns:a16="http://schemas.microsoft.com/office/drawing/2014/main" id="{0BED5750-A9C2-4917-A318-7DB230CACC7C}"/>
            </a:ext>
          </a:extLst>
        </xdr:cNvPr>
        <xdr:cNvPicPr>
          <a:picLocks noChangeAspect="1"/>
        </xdr:cNvPicPr>
      </xdr:nvPicPr>
      <xdr:blipFill>
        <a:blip xmlns:r="http://schemas.openxmlformats.org/officeDocument/2006/relationships" r:embed="rId1"/>
        <a:stretch>
          <a:fillRect/>
        </a:stretch>
      </xdr:blipFill>
      <xdr:spPr>
        <a:xfrm>
          <a:off x="41027660" y="106456"/>
          <a:ext cx="2451342" cy="153501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18</xdr:col>
      <xdr:colOff>247650</xdr:colOff>
      <xdr:row>0</xdr:row>
      <xdr:rowOff>152400</xdr:rowOff>
    </xdr:from>
    <xdr:to>
      <xdr:col>23</xdr:col>
      <xdr:colOff>56840</xdr:colOff>
      <xdr:row>2</xdr:row>
      <xdr:rowOff>580835</xdr:rowOff>
    </xdr:to>
    <xdr:pic>
      <xdr:nvPicPr>
        <xdr:cNvPr id="4" name="Imagen 3">
          <a:extLst>
            <a:ext uri="{FF2B5EF4-FFF2-40B4-BE49-F238E27FC236}">
              <a16:creationId xmlns:a16="http://schemas.microsoft.com/office/drawing/2014/main" id="{FE664DCF-4368-4162-B0CB-E5408482B07A}"/>
            </a:ext>
          </a:extLst>
        </xdr:cNvPr>
        <xdr:cNvPicPr>
          <a:picLocks noChangeAspect="1"/>
        </xdr:cNvPicPr>
      </xdr:nvPicPr>
      <xdr:blipFill>
        <a:blip xmlns:r="http://schemas.openxmlformats.org/officeDocument/2006/relationships" r:embed="rId1"/>
        <a:stretch>
          <a:fillRect/>
        </a:stretch>
      </xdr:blipFill>
      <xdr:spPr>
        <a:xfrm>
          <a:off x="30079950" y="152400"/>
          <a:ext cx="2476190" cy="151428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22</xdr:col>
      <xdr:colOff>353785</xdr:colOff>
      <xdr:row>0</xdr:row>
      <xdr:rowOff>272143</xdr:rowOff>
    </xdr:from>
    <xdr:to>
      <xdr:col>26</xdr:col>
      <xdr:colOff>540346</xdr:colOff>
      <xdr:row>2</xdr:row>
      <xdr:rowOff>455649</xdr:rowOff>
    </xdr:to>
    <xdr:pic>
      <xdr:nvPicPr>
        <xdr:cNvPr id="2" name="Imagen 1">
          <a:extLst>
            <a:ext uri="{FF2B5EF4-FFF2-40B4-BE49-F238E27FC236}">
              <a16:creationId xmlns:a16="http://schemas.microsoft.com/office/drawing/2014/main" id="{4A4F083D-0A97-4CFA-B0AA-05CDF1FC4502}"/>
            </a:ext>
          </a:extLst>
        </xdr:cNvPr>
        <xdr:cNvPicPr>
          <a:picLocks noChangeAspect="1"/>
        </xdr:cNvPicPr>
      </xdr:nvPicPr>
      <xdr:blipFill>
        <a:blip xmlns:r="http://schemas.openxmlformats.org/officeDocument/2006/relationships" r:embed="rId1"/>
        <a:stretch>
          <a:fillRect/>
        </a:stretch>
      </xdr:blipFill>
      <xdr:spPr>
        <a:xfrm>
          <a:off x="42473335" y="272143"/>
          <a:ext cx="2510661" cy="151700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19</xdr:col>
      <xdr:colOff>269575</xdr:colOff>
      <xdr:row>0</xdr:row>
      <xdr:rowOff>143774</xdr:rowOff>
    </xdr:from>
    <xdr:to>
      <xdr:col>22</xdr:col>
      <xdr:colOff>896926</xdr:colOff>
      <xdr:row>2</xdr:row>
      <xdr:rowOff>104047</xdr:rowOff>
    </xdr:to>
    <xdr:pic>
      <xdr:nvPicPr>
        <xdr:cNvPr id="2" name="Imagen 1">
          <a:extLst>
            <a:ext uri="{FF2B5EF4-FFF2-40B4-BE49-F238E27FC236}">
              <a16:creationId xmlns:a16="http://schemas.microsoft.com/office/drawing/2014/main" id="{2467E079-30FC-4CD2-A705-BEB9816CF9E2}"/>
            </a:ext>
          </a:extLst>
        </xdr:cNvPr>
        <xdr:cNvPicPr>
          <a:picLocks noChangeAspect="1"/>
        </xdr:cNvPicPr>
      </xdr:nvPicPr>
      <xdr:blipFill>
        <a:blip xmlns:r="http://schemas.openxmlformats.org/officeDocument/2006/relationships" r:embed="rId1"/>
        <a:stretch>
          <a:fillRect/>
        </a:stretch>
      </xdr:blipFill>
      <xdr:spPr>
        <a:xfrm>
          <a:off x="40512700" y="143774"/>
          <a:ext cx="2599025" cy="1608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472087</xdr:colOff>
      <xdr:row>0</xdr:row>
      <xdr:rowOff>376091</xdr:rowOff>
    </xdr:from>
    <xdr:to>
      <xdr:col>20</xdr:col>
      <xdr:colOff>219277</xdr:colOff>
      <xdr:row>2</xdr:row>
      <xdr:rowOff>20583</xdr:rowOff>
    </xdr:to>
    <xdr:pic>
      <xdr:nvPicPr>
        <xdr:cNvPr id="4" name="Imagen 3">
          <a:extLst>
            <a:ext uri="{FF2B5EF4-FFF2-40B4-BE49-F238E27FC236}">
              <a16:creationId xmlns:a16="http://schemas.microsoft.com/office/drawing/2014/main" id="{2EFE3B10-3F0A-49B9-A065-6E57517B250A}"/>
            </a:ext>
          </a:extLst>
        </xdr:cNvPr>
        <xdr:cNvPicPr>
          <a:picLocks noChangeAspect="1"/>
        </xdr:cNvPicPr>
      </xdr:nvPicPr>
      <xdr:blipFill>
        <a:blip xmlns:r="http://schemas.openxmlformats.org/officeDocument/2006/relationships" r:embed="rId1"/>
        <a:stretch>
          <a:fillRect/>
        </a:stretch>
      </xdr:blipFill>
      <xdr:spPr>
        <a:xfrm>
          <a:off x="30952087" y="376091"/>
          <a:ext cx="2651154" cy="159595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23</xdr:col>
      <xdr:colOff>511188</xdr:colOff>
      <xdr:row>0</xdr:row>
      <xdr:rowOff>36163</xdr:rowOff>
    </xdr:from>
    <xdr:to>
      <xdr:col>27</xdr:col>
      <xdr:colOff>628807</xdr:colOff>
      <xdr:row>2</xdr:row>
      <xdr:rowOff>404965</xdr:rowOff>
    </xdr:to>
    <xdr:pic>
      <xdr:nvPicPr>
        <xdr:cNvPr id="4" name="Imagen 3">
          <a:extLst>
            <a:ext uri="{FF2B5EF4-FFF2-40B4-BE49-F238E27FC236}">
              <a16:creationId xmlns:a16="http://schemas.microsoft.com/office/drawing/2014/main" id="{BA1C64E4-1A4B-4DC3-97AB-655A33B9A77A}"/>
            </a:ext>
          </a:extLst>
        </xdr:cNvPr>
        <xdr:cNvPicPr>
          <a:picLocks noChangeAspect="1"/>
        </xdr:cNvPicPr>
      </xdr:nvPicPr>
      <xdr:blipFill>
        <a:blip xmlns:r="http://schemas.openxmlformats.org/officeDocument/2006/relationships" r:embed="rId1"/>
        <a:stretch>
          <a:fillRect/>
        </a:stretch>
      </xdr:blipFill>
      <xdr:spPr>
        <a:xfrm>
          <a:off x="42627134" y="36163"/>
          <a:ext cx="2485997" cy="145001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18</xdr:col>
      <xdr:colOff>89858</xdr:colOff>
      <xdr:row>0</xdr:row>
      <xdr:rowOff>161746</xdr:rowOff>
    </xdr:from>
    <xdr:to>
      <xdr:col>22</xdr:col>
      <xdr:colOff>265671</xdr:colOff>
      <xdr:row>2</xdr:row>
      <xdr:rowOff>283764</xdr:rowOff>
    </xdr:to>
    <xdr:pic>
      <xdr:nvPicPr>
        <xdr:cNvPr id="4" name="Imagen 3">
          <a:extLst>
            <a:ext uri="{FF2B5EF4-FFF2-40B4-BE49-F238E27FC236}">
              <a16:creationId xmlns:a16="http://schemas.microsoft.com/office/drawing/2014/main" id="{5D9AE751-3E72-44A0-BEFB-AB31AA1DAF1A}"/>
            </a:ext>
          </a:extLst>
        </xdr:cNvPr>
        <xdr:cNvPicPr>
          <a:picLocks noChangeAspect="1"/>
        </xdr:cNvPicPr>
      </xdr:nvPicPr>
      <xdr:blipFill>
        <a:blip xmlns:r="http://schemas.openxmlformats.org/officeDocument/2006/relationships" r:embed="rId1"/>
        <a:stretch>
          <a:fillRect/>
        </a:stretch>
      </xdr:blipFill>
      <xdr:spPr>
        <a:xfrm>
          <a:off x="30462028" y="161746"/>
          <a:ext cx="2476190" cy="15238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271153</xdr:colOff>
      <xdr:row>0</xdr:row>
      <xdr:rowOff>0</xdr:rowOff>
    </xdr:from>
    <xdr:to>
      <xdr:col>24</xdr:col>
      <xdr:colOff>241699</xdr:colOff>
      <xdr:row>2</xdr:row>
      <xdr:rowOff>384153</xdr:rowOff>
    </xdr:to>
    <xdr:pic>
      <xdr:nvPicPr>
        <xdr:cNvPr id="2" name="Imagen 1">
          <a:extLst>
            <a:ext uri="{FF2B5EF4-FFF2-40B4-BE49-F238E27FC236}">
              <a16:creationId xmlns:a16="http://schemas.microsoft.com/office/drawing/2014/main" id="{C257784D-FEC9-40B1-B644-75B60752B7D8}"/>
            </a:ext>
          </a:extLst>
        </xdr:cNvPr>
        <xdr:cNvPicPr>
          <a:picLocks noChangeAspect="1"/>
        </xdr:cNvPicPr>
      </xdr:nvPicPr>
      <xdr:blipFill>
        <a:blip xmlns:r="http://schemas.openxmlformats.org/officeDocument/2006/relationships" r:embed="rId1"/>
        <a:stretch>
          <a:fillRect/>
        </a:stretch>
      </xdr:blipFill>
      <xdr:spPr>
        <a:xfrm>
          <a:off x="45941021" y="0"/>
          <a:ext cx="2660941" cy="16207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536863</xdr:colOff>
      <xdr:row>0</xdr:row>
      <xdr:rowOff>109137</xdr:rowOff>
    </xdr:from>
    <xdr:to>
      <xdr:col>22</xdr:col>
      <xdr:colOff>156764</xdr:colOff>
      <xdr:row>3</xdr:row>
      <xdr:rowOff>6129</xdr:rowOff>
    </xdr:to>
    <xdr:pic>
      <xdr:nvPicPr>
        <xdr:cNvPr id="2" name="Imagen 1">
          <a:extLst>
            <a:ext uri="{FF2B5EF4-FFF2-40B4-BE49-F238E27FC236}">
              <a16:creationId xmlns:a16="http://schemas.microsoft.com/office/drawing/2014/main" id="{F7514A81-A704-4A42-802B-0CC0AB616FBF}"/>
            </a:ext>
          </a:extLst>
        </xdr:cNvPr>
        <xdr:cNvPicPr>
          <a:picLocks noChangeAspect="1"/>
        </xdr:cNvPicPr>
      </xdr:nvPicPr>
      <xdr:blipFill>
        <a:blip xmlns:r="http://schemas.openxmlformats.org/officeDocument/2006/relationships" r:embed="rId1"/>
        <a:stretch>
          <a:fillRect/>
        </a:stretch>
      </xdr:blipFill>
      <xdr:spPr>
        <a:xfrm>
          <a:off x="30705136" y="109137"/>
          <a:ext cx="2563990" cy="15422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518026</xdr:colOff>
      <xdr:row>0</xdr:row>
      <xdr:rowOff>66842</xdr:rowOff>
    </xdr:from>
    <xdr:to>
      <xdr:col>27</xdr:col>
      <xdr:colOff>371967</xdr:colOff>
      <xdr:row>1</xdr:row>
      <xdr:rowOff>9502</xdr:rowOff>
    </xdr:to>
    <xdr:pic>
      <xdr:nvPicPr>
        <xdr:cNvPr id="2" name="Imagen 3">
          <a:extLst>
            <a:ext uri="{FF2B5EF4-FFF2-40B4-BE49-F238E27FC236}">
              <a16:creationId xmlns:a16="http://schemas.microsoft.com/office/drawing/2014/main" id="{603756DA-CBA4-4293-85EF-51A5E2409BBC}"/>
            </a:ext>
          </a:extLst>
        </xdr:cNvPr>
        <xdr:cNvPicPr>
          <a:picLocks noChangeAspect="1"/>
        </xdr:cNvPicPr>
      </xdr:nvPicPr>
      <xdr:blipFill>
        <a:blip xmlns:r="http://schemas.openxmlformats.org/officeDocument/2006/relationships" r:embed="rId1"/>
        <a:stretch>
          <a:fillRect/>
        </a:stretch>
      </xdr:blipFill>
      <xdr:spPr>
        <a:xfrm>
          <a:off x="33370921" y="66842"/>
          <a:ext cx="2473317" cy="15238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180347</xdr:colOff>
      <xdr:row>0</xdr:row>
      <xdr:rowOff>61452</xdr:rowOff>
    </xdr:from>
    <xdr:to>
      <xdr:col>22</xdr:col>
      <xdr:colOff>172441</xdr:colOff>
      <xdr:row>2</xdr:row>
      <xdr:rowOff>181939</xdr:rowOff>
    </xdr:to>
    <xdr:pic>
      <xdr:nvPicPr>
        <xdr:cNvPr id="2" name="Imagen 3">
          <a:extLst>
            <a:ext uri="{FF2B5EF4-FFF2-40B4-BE49-F238E27FC236}">
              <a16:creationId xmlns:a16="http://schemas.microsoft.com/office/drawing/2014/main" id="{FD5B079C-9975-410C-B0C5-8D7476BBC46A}"/>
            </a:ext>
          </a:extLst>
        </xdr:cNvPr>
        <xdr:cNvPicPr>
          <a:picLocks noChangeAspect="1"/>
        </xdr:cNvPicPr>
      </xdr:nvPicPr>
      <xdr:blipFill>
        <a:blip xmlns:r="http://schemas.openxmlformats.org/officeDocument/2006/relationships" r:embed="rId1"/>
        <a:stretch>
          <a:fillRect/>
        </a:stretch>
      </xdr:blipFill>
      <xdr:spPr>
        <a:xfrm>
          <a:off x="33104498" y="61452"/>
          <a:ext cx="2427320" cy="15301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24</xdr:col>
      <xdr:colOff>362857</xdr:colOff>
      <xdr:row>0</xdr:row>
      <xdr:rowOff>68036</xdr:rowOff>
    </xdr:from>
    <xdr:to>
      <xdr:col>28</xdr:col>
      <xdr:colOff>26906</xdr:colOff>
      <xdr:row>1</xdr:row>
      <xdr:rowOff>488951</xdr:rowOff>
    </xdr:to>
    <xdr:pic>
      <xdr:nvPicPr>
        <xdr:cNvPr id="4" name="Imagen 3">
          <a:extLst>
            <a:ext uri="{FF2B5EF4-FFF2-40B4-BE49-F238E27FC236}">
              <a16:creationId xmlns:a16="http://schemas.microsoft.com/office/drawing/2014/main" id="{67A0A6D9-DAE8-4CB1-B099-4E3CE54B1A4D}"/>
            </a:ext>
          </a:extLst>
        </xdr:cNvPr>
        <xdr:cNvPicPr>
          <a:picLocks noChangeAspect="1"/>
        </xdr:cNvPicPr>
      </xdr:nvPicPr>
      <xdr:blipFill>
        <a:blip xmlns:r="http://schemas.openxmlformats.org/officeDocument/2006/relationships" r:embed="rId1"/>
        <a:stretch>
          <a:fillRect/>
        </a:stretch>
      </xdr:blipFill>
      <xdr:spPr>
        <a:xfrm>
          <a:off x="49303214" y="68036"/>
          <a:ext cx="2476190" cy="153216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297915</xdr:colOff>
      <xdr:row>0</xdr:row>
      <xdr:rowOff>262866</xdr:rowOff>
    </xdr:from>
    <xdr:to>
      <xdr:col>22</xdr:col>
      <xdr:colOff>426789</xdr:colOff>
      <xdr:row>3</xdr:row>
      <xdr:rowOff>6352</xdr:rowOff>
    </xdr:to>
    <xdr:pic>
      <xdr:nvPicPr>
        <xdr:cNvPr id="2" name="Imagen 1">
          <a:extLst>
            <a:ext uri="{FF2B5EF4-FFF2-40B4-BE49-F238E27FC236}">
              <a16:creationId xmlns:a16="http://schemas.microsoft.com/office/drawing/2014/main" id="{209B9D38-E733-47EF-ABCA-B7B3FC16649D}"/>
            </a:ext>
          </a:extLst>
        </xdr:cNvPr>
        <xdr:cNvPicPr>
          <a:picLocks noChangeAspect="1"/>
        </xdr:cNvPicPr>
      </xdr:nvPicPr>
      <xdr:blipFill>
        <a:blip xmlns:r="http://schemas.openxmlformats.org/officeDocument/2006/relationships" r:embed="rId1"/>
        <a:stretch>
          <a:fillRect/>
        </a:stretch>
      </xdr:blipFill>
      <xdr:spPr>
        <a:xfrm>
          <a:off x="29111040" y="262866"/>
          <a:ext cx="2463654" cy="15370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AP" id="{393246C8-7C98-47E5-8EED-61F2A7EDB7A0}" userId="OAP" providerId="None"/>
  <person displayName="Sandra Mireya Medina Rodriguez" id="{B0FA13F5-04C7-412D-A9D7-FB1B5FD53A42}" userId="S::sandra.medina@justiciamilitar.gov.co::09b233a4-59e2-42c8-9976-1c96df593bcb"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3-11-08T17:00:14.33" personId="{B0FA13F5-04C7-412D-A9D7-FB1B5FD53A42}" id="{567A8368-7DA4-44BA-8149-2094F9334187}">
    <text xml:space="preserve">OAP:
Establecer el peso de cada acción respecto a la actividad.
</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4-11-26T15:04:28.57" personId="{393246C8-7C98-47E5-8EED-61F2A7EDB7A0}" id="{9E81E285-4ACB-4AEB-9FEA-BE87BAD2F4AA}">
    <text xml:space="preserve">Información presentada por la Coordinadora del Grupo Financiero, durante el taller de planeación a los asistentes del evento </text>
  </threadedComment>
</ThreadedComment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microsoft.com/office/2017/10/relationships/threadedComment" Target="../threadedComments/threadedComment1.xml"/><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5" Type="http://schemas.microsoft.com/office/2017/10/relationships/threadedComment" Target="../threadedComments/threadedComment2.xml"/><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2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23.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omments" Target="../comments24.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omments" Target="../comments25.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omments" Target="../comments26.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omments" Target="../comments2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omments" Target="../comments28.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29.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omments" Target="../comments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H94"/>
  <sheetViews>
    <sheetView zoomScale="85" zoomScaleNormal="85" workbookViewId="0">
      <selection activeCell="D21" sqref="D21"/>
    </sheetView>
  </sheetViews>
  <sheetFormatPr baseColWidth="10" defaultColWidth="82.42578125" defaultRowHeight="15"/>
  <cols>
    <col min="1" max="1" width="131.42578125" style="6" customWidth="1"/>
    <col min="2" max="3" width="4.42578125" style="16" customWidth="1"/>
    <col min="4" max="4" width="163.7109375" style="6" bestFit="1" customWidth="1"/>
    <col min="5" max="5" width="6.85546875" style="6" customWidth="1"/>
    <col min="6" max="16384" width="82.42578125" style="6"/>
  </cols>
  <sheetData>
    <row r="1" spans="1:8">
      <c r="A1" s="11" t="s">
        <v>0</v>
      </c>
      <c r="B1" s="14"/>
      <c r="C1" s="14"/>
      <c r="D1" s="11" t="s">
        <v>1</v>
      </c>
      <c r="F1" s="11" t="s">
        <v>2</v>
      </c>
      <c r="H1" s="11" t="s">
        <v>3</v>
      </c>
    </row>
    <row r="2" spans="1:8">
      <c r="A2" s="12" t="s">
        <v>4</v>
      </c>
      <c r="B2" s="15"/>
      <c r="D2" s="13" t="s">
        <v>5</v>
      </c>
      <c r="F2" s="12" t="s">
        <v>6</v>
      </c>
      <c r="H2" s="12" t="s">
        <v>7</v>
      </c>
    </row>
    <row r="3" spans="1:8">
      <c r="A3" s="12" t="s">
        <v>8</v>
      </c>
      <c r="B3" s="15"/>
      <c r="D3" s="13"/>
      <c r="F3" s="12"/>
      <c r="H3" s="12"/>
    </row>
    <row r="4" spans="1:8">
      <c r="A4" s="12" t="s">
        <v>9</v>
      </c>
      <c r="B4" s="15"/>
      <c r="D4" s="13"/>
      <c r="F4" s="12"/>
      <c r="H4" s="12"/>
    </row>
    <row r="5" spans="1:8">
      <c r="A5" s="12" t="s">
        <v>10</v>
      </c>
      <c r="B5" s="15"/>
      <c r="D5" s="13" t="s">
        <v>11</v>
      </c>
      <c r="F5" s="12" t="s">
        <v>12</v>
      </c>
      <c r="H5" s="12" t="s">
        <v>13</v>
      </c>
    </row>
    <row r="6" spans="1:8">
      <c r="A6" s="12" t="s">
        <v>14</v>
      </c>
      <c r="B6" s="15"/>
      <c r="D6" s="13" t="s">
        <v>15</v>
      </c>
      <c r="F6" s="9" t="s">
        <v>16</v>
      </c>
      <c r="H6" s="9" t="s">
        <v>17</v>
      </c>
    </row>
    <row r="7" spans="1:8">
      <c r="A7" s="12" t="s">
        <v>18</v>
      </c>
      <c r="B7" s="15"/>
      <c r="D7" s="13" t="s">
        <v>19</v>
      </c>
      <c r="F7" s="12" t="s">
        <v>20</v>
      </c>
      <c r="H7" s="12" t="s">
        <v>21</v>
      </c>
    </row>
    <row r="8" spans="1:8">
      <c r="A8" s="12" t="s">
        <v>22</v>
      </c>
      <c r="B8" s="15"/>
      <c r="D8" s="13" t="s">
        <v>23</v>
      </c>
      <c r="F8" s="12" t="s">
        <v>24</v>
      </c>
      <c r="H8" s="12" t="s">
        <v>25</v>
      </c>
    </row>
    <row r="9" spans="1:8">
      <c r="A9" s="12" t="s">
        <v>26</v>
      </c>
      <c r="B9" s="15"/>
      <c r="D9" s="13" t="s">
        <v>27</v>
      </c>
      <c r="F9" s="12" t="s">
        <v>28</v>
      </c>
      <c r="H9" s="12" t="s">
        <v>29</v>
      </c>
    </row>
    <row r="10" spans="1:8">
      <c r="A10" s="12" t="s">
        <v>30</v>
      </c>
      <c r="B10" s="15"/>
      <c r="D10" s="13" t="s">
        <v>31</v>
      </c>
      <c r="F10" s="12" t="s">
        <v>32</v>
      </c>
      <c r="H10" s="12" t="s">
        <v>33</v>
      </c>
    </row>
    <row r="11" spans="1:8">
      <c r="A11" s="12" t="s">
        <v>34</v>
      </c>
      <c r="B11" s="15"/>
      <c r="D11" s="13" t="s">
        <v>35</v>
      </c>
      <c r="F11" s="12" t="s">
        <v>36</v>
      </c>
      <c r="H11" s="12" t="s">
        <v>37</v>
      </c>
    </row>
    <row r="12" spans="1:8">
      <c r="A12" s="12" t="s">
        <v>38</v>
      </c>
      <c r="B12" s="15"/>
      <c r="D12" s="6" t="s">
        <v>39</v>
      </c>
      <c r="F12" s="12" t="s">
        <v>40</v>
      </c>
      <c r="H12" s="12" t="s">
        <v>41</v>
      </c>
    </row>
    <row r="13" spans="1:8">
      <c r="A13" s="12" t="s">
        <v>42</v>
      </c>
      <c r="B13" s="15"/>
      <c r="D13" s="6" t="s">
        <v>43</v>
      </c>
      <c r="F13" s="12" t="s">
        <v>44</v>
      </c>
      <c r="H13" s="12" t="s">
        <v>45</v>
      </c>
    </row>
    <row r="14" spans="1:8">
      <c r="A14" s="12" t="s">
        <v>46</v>
      </c>
      <c r="B14" s="15"/>
      <c r="F14" s="12" t="s">
        <v>47</v>
      </c>
      <c r="H14" s="12" t="s">
        <v>48</v>
      </c>
    </row>
    <row r="15" spans="1:8" ht="30">
      <c r="A15" s="12" t="s">
        <v>49</v>
      </c>
      <c r="B15" s="15"/>
      <c r="F15" s="12" t="s">
        <v>50</v>
      </c>
      <c r="H15" s="12" t="s">
        <v>51</v>
      </c>
    </row>
    <row r="16" spans="1:8" ht="30">
      <c r="A16" s="12" t="s">
        <v>52</v>
      </c>
      <c r="B16" s="15"/>
      <c r="F16" s="12" t="s">
        <v>53</v>
      </c>
      <c r="H16" s="12" t="s">
        <v>54</v>
      </c>
    </row>
    <row r="17" spans="1:8" ht="30">
      <c r="A17" s="12" t="s">
        <v>55</v>
      </c>
      <c r="B17" s="15"/>
      <c r="F17" s="12" t="s">
        <v>56</v>
      </c>
      <c r="H17" s="12" t="s">
        <v>57</v>
      </c>
    </row>
    <row r="18" spans="1:8" ht="30">
      <c r="A18" s="12" t="s">
        <v>58</v>
      </c>
      <c r="B18" s="15"/>
      <c r="F18" s="12" t="s">
        <v>59</v>
      </c>
      <c r="H18" s="12" t="s">
        <v>60</v>
      </c>
    </row>
    <row r="19" spans="1:8">
      <c r="A19" s="12" t="s">
        <v>61</v>
      </c>
      <c r="B19" s="15"/>
      <c r="F19" s="12" t="s">
        <v>62</v>
      </c>
      <c r="H19" s="12" t="s">
        <v>63</v>
      </c>
    </row>
    <row r="20" spans="1:8" ht="18" customHeight="1">
      <c r="A20" s="12" t="s">
        <v>64</v>
      </c>
      <c r="B20" s="15"/>
      <c r="F20" s="12" t="s">
        <v>65</v>
      </c>
      <c r="H20" s="12" t="s">
        <v>66</v>
      </c>
    </row>
    <row r="21" spans="1:8" ht="18" customHeight="1">
      <c r="A21" s="6" t="s">
        <v>67</v>
      </c>
      <c r="B21" s="15"/>
      <c r="F21" s="12"/>
      <c r="H21" s="12"/>
    </row>
    <row r="22" spans="1:8" ht="18.75" customHeight="1">
      <c r="A22" s="12" t="s">
        <v>68</v>
      </c>
      <c r="B22" s="15"/>
      <c r="F22" s="12" t="s">
        <v>69</v>
      </c>
      <c r="H22" s="6" t="s">
        <v>70</v>
      </c>
    </row>
    <row r="23" spans="1:8">
      <c r="A23" s="12" t="s">
        <v>71</v>
      </c>
      <c r="B23" s="15"/>
      <c r="F23" s="6" t="s">
        <v>70</v>
      </c>
    </row>
    <row r="24" spans="1:8">
      <c r="F24" s="10"/>
    </row>
    <row r="28" spans="1:8">
      <c r="A28" s="11" t="s">
        <v>72</v>
      </c>
      <c r="B28" s="14"/>
    </row>
    <row r="29" spans="1:8">
      <c r="A29" s="6" t="s">
        <v>73</v>
      </c>
    </row>
    <row r="33" spans="1:2">
      <c r="A33" s="11" t="s">
        <v>74</v>
      </c>
      <c r="B33" s="14"/>
    </row>
    <row r="34" spans="1:2">
      <c r="A34" s="6" t="s">
        <v>75</v>
      </c>
    </row>
    <row r="37" spans="1:2">
      <c r="A37" s="11" t="s">
        <v>76</v>
      </c>
      <c r="B37" s="14"/>
    </row>
    <row r="38" spans="1:2">
      <c r="A38" s="12" t="s">
        <v>77</v>
      </c>
      <c r="B38" s="15"/>
    </row>
    <row r="41" spans="1:2">
      <c r="A41" s="11" t="s">
        <v>78</v>
      </c>
      <c r="B41" s="14"/>
    </row>
    <row r="42" spans="1:2">
      <c r="A42" s="12" t="s">
        <v>79</v>
      </c>
      <c r="B42" s="15"/>
    </row>
    <row r="44" spans="1:2">
      <c r="A44" s="11" t="s">
        <v>80</v>
      </c>
      <c r="B44" s="14"/>
    </row>
    <row r="45" spans="1:2" ht="30">
      <c r="A45" s="10" t="s">
        <v>81</v>
      </c>
    </row>
    <row r="50" spans="1:1">
      <c r="A50" s="93" t="s">
        <v>82</v>
      </c>
    </row>
    <row r="51" spans="1:1">
      <c r="A51" s="94" t="s">
        <v>83</v>
      </c>
    </row>
    <row r="52" spans="1:1" ht="25.5">
      <c r="A52" s="94" t="s">
        <v>84</v>
      </c>
    </row>
    <row r="53" spans="1:1">
      <c r="A53" s="94" t="s">
        <v>85</v>
      </c>
    </row>
    <row r="54" spans="1:1" ht="25.5">
      <c r="A54" s="94" t="s">
        <v>86</v>
      </c>
    </row>
    <row r="55" spans="1:1" ht="25.5">
      <c r="A55" s="94" t="s">
        <v>87</v>
      </c>
    </row>
    <row r="56" spans="1:1">
      <c r="A56" s="94" t="s">
        <v>88</v>
      </c>
    </row>
    <row r="57" spans="1:1">
      <c r="A57" s="95" t="s">
        <v>89</v>
      </c>
    </row>
    <row r="58" spans="1:1" ht="38.25">
      <c r="A58" s="94" t="s">
        <v>90</v>
      </c>
    </row>
    <row r="59" spans="1:1">
      <c r="A59" s="94" t="s">
        <v>91</v>
      </c>
    </row>
    <row r="60" spans="1:1">
      <c r="A60" s="94" t="s">
        <v>92</v>
      </c>
    </row>
    <row r="61" spans="1:1" ht="25.5">
      <c r="A61" s="94" t="s">
        <v>93</v>
      </c>
    </row>
    <row r="62" spans="1:1">
      <c r="A62" s="94" t="s">
        <v>94</v>
      </c>
    </row>
    <row r="63" spans="1:1">
      <c r="A63" s="94" t="s">
        <v>95</v>
      </c>
    </row>
    <row r="64" spans="1:1">
      <c r="A64" s="94" t="s">
        <v>96</v>
      </c>
    </row>
    <row r="65" spans="1:4" ht="25.5">
      <c r="A65" s="94" t="s">
        <v>97</v>
      </c>
    </row>
    <row r="66" spans="1:4">
      <c r="A66" s="94" t="s">
        <v>98</v>
      </c>
      <c r="D66" s="6">
        <f>100/7</f>
        <v>14.285714285714286</v>
      </c>
    </row>
    <row r="67" spans="1:4">
      <c r="A67" s="94" t="s">
        <v>99</v>
      </c>
    </row>
    <row r="68" spans="1:4">
      <c r="A68" s="94" t="s">
        <v>100</v>
      </c>
    </row>
    <row r="69" spans="1:4">
      <c r="A69" s="94" t="s">
        <v>101</v>
      </c>
    </row>
    <row r="70" spans="1:4">
      <c r="A70" s="94" t="s">
        <v>102</v>
      </c>
    </row>
    <row r="71" spans="1:4">
      <c r="A71" s="94" t="s">
        <v>103</v>
      </c>
    </row>
    <row r="72" spans="1:4" ht="25.5">
      <c r="A72" s="94" t="s">
        <v>104</v>
      </c>
    </row>
    <row r="73" spans="1:4">
      <c r="A73" s="94" t="s">
        <v>105</v>
      </c>
    </row>
    <row r="74" spans="1:4">
      <c r="A74" s="94" t="s">
        <v>106</v>
      </c>
    </row>
    <row r="75" spans="1:4" ht="25.5">
      <c r="A75" s="94" t="s">
        <v>107</v>
      </c>
    </row>
    <row r="76" spans="1:4">
      <c r="A76" s="96" t="s">
        <v>108</v>
      </c>
    </row>
    <row r="77" spans="1:4" ht="38.25">
      <c r="A77" s="94" t="s">
        <v>109</v>
      </c>
    </row>
    <row r="78" spans="1:4" ht="25.5">
      <c r="A78" s="94" t="s">
        <v>110</v>
      </c>
    </row>
    <row r="79" spans="1:4">
      <c r="A79" s="94" t="s">
        <v>111</v>
      </c>
    </row>
    <row r="80" spans="1:4" ht="38.25">
      <c r="A80" s="94" t="s">
        <v>112</v>
      </c>
    </row>
    <row r="81" spans="1:1" ht="25.5">
      <c r="A81" s="94" t="s">
        <v>113</v>
      </c>
    </row>
    <row r="82" spans="1:1" ht="25.5">
      <c r="A82" s="94" t="s">
        <v>114</v>
      </c>
    </row>
    <row r="83" spans="1:1" ht="25.5">
      <c r="A83" s="94" t="s">
        <v>115</v>
      </c>
    </row>
    <row r="84" spans="1:1" ht="25.5">
      <c r="A84" s="94" t="s">
        <v>116</v>
      </c>
    </row>
    <row r="85" spans="1:1">
      <c r="A85" s="94" t="s">
        <v>117</v>
      </c>
    </row>
    <row r="86" spans="1:1">
      <c r="A86" s="94" t="s">
        <v>118</v>
      </c>
    </row>
    <row r="87" spans="1:1" ht="25.5">
      <c r="A87" s="94" t="s">
        <v>119</v>
      </c>
    </row>
    <row r="88" spans="1:1">
      <c r="A88" s="94" t="s">
        <v>120</v>
      </c>
    </row>
    <row r="89" spans="1:1">
      <c r="A89" s="94" t="s">
        <v>121</v>
      </c>
    </row>
    <row r="90" spans="1:1">
      <c r="A90" s="94" t="s">
        <v>122</v>
      </c>
    </row>
    <row r="91" spans="1:1">
      <c r="A91" s="94" t="s">
        <v>123</v>
      </c>
    </row>
    <row r="92" spans="1:1" ht="25.5">
      <c r="A92" s="94" t="s">
        <v>124</v>
      </c>
    </row>
    <row r="93" spans="1:1">
      <c r="A93" s="94" t="s">
        <v>125</v>
      </c>
    </row>
    <row r="94" spans="1:1">
      <c r="A94" s="94" t="s">
        <v>126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87DA-9FAB-4CD4-B432-9E953D8CCFD6}">
  <sheetPr>
    <tabColor rgb="FF78C764"/>
  </sheetPr>
  <dimension ref="A1:W54"/>
  <sheetViews>
    <sheetView view="pageBreakPreview" topLeftCell="C8" zoomScale="51" zoomScaleNormal="73" zoomScaleSheetLayoutView="51" workbookViewId="0">
      <selection activeCell="C4" sqref="C4:W4"/>
    </sheetView>
  </sheetViews>
  <sheetFormatPr baseColWidth="10" defaultColWidth="11.42578125" defaultRowHeight="14.25" customHeight="1"/>
  <cols>
    <col min="1" max="1" width="40.7109375" style="5" customWidth="1"/>
    <col min="2" max="2" width="62.42578125" style="5" customWidth="1"/>
    <col min="3" max="3" width="42.42578125" style="5" customWidth="1"/>
    <col min="4" max="4" width="55.140625" style="5" customWidth="1"/>
    <col min="5" max="5" width="15.42578125" style="5" customWidth="1"/>
    <col min="6" max="6" width="58.5703125" style="5" customWidth="1"/>
    <col min="7" max="7" width="77.28515625" style="5" customWidth="1"/>
    <col min="8" max="8" width="26.7109375" style="5" customWidth="1"/>
    <col min="9" max="9" width="34.7109375" style="5" customWidth="1"/>
    <col min="10" max="10" width="50.28515625" style="5" customWidth="1"/>
    <col min="11" max="11" width="11.140625" style="5" customWidth="1"/>
    <col min="12" max="22" width="8.7109375" style="5" customWidth="1"/>
    <col min="23" max="23" width="10.140625" style="5" customWidth="1"/>
    <col min="24" max="16384" width="11.42578125" style="5"/>
  </cols>
  <sheetData>
    <row r="1" spans="1:23" s="1" customFormat="1" ht="69.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row>
    <row r="2" spans="1:23" s="1" customFormat="1" ht="36.75"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23" s="1" customFormat="1" ht="33.75" customHeight="1" thickBot="1">
      <c r="A3" s="4"/>
      <c r="B3" s="4"/>
      <c r="C3" s="4"/>
      <c r="D3" s="4"/>
      <c r="E3" s="4"/>
      <c r="F3" s="4"/>
      <c r="G3" s="4"/>
      <c r="H3" s="4"/>
      <c r="I3" s="23"/>
      <c r="J3" s="4"/>
      <c r="K3" s="4"/>
      <c r="L3" s="4"/>
      <c r="M3" s="4"/>
      <c r="N3" s="4"/>
      <c r="O3" s="4"/>
      <c r="P3" s="4"/>
      <c r="Q3" s="4"/>
      <c r="R3" s="4"/>
      <c r="S3" s="4"/>
      <c r="T3" s="4"/>
      <c r="U3" s="4"/>
      <c r="V3" s="4"/>
      <c r="W3" s="4"/>
    </row>
    <row r="4" spans="1:23" s="83" customFormat="1" ht="50.25" customHeight="1" thickBot="1">
      <c r="A4" s="528" t="s">
        <v>186</v>
      </c>
      <c r="B4" s="528"/>
      <c r="C4" s="529" t="s">
        <v>421</v>
      </c>
      <c r="D4" s="529"/>
      <c r="E4" s="529"/>
      <c r="F4" s="529"/>
      <c r="G4" s="529"/>
      <c r="H4" s="529"/>
      <c r="I4" s="529"/>
      <c r="J4" s="529"/>
      <c r="K4" s="529"/>
      <c r="L4" s="529"/>
      <c r="M4" s="529"/>
      <c r="N4" s="529"/>
      <c r="O4" s="529"/>
      <c r="P4" s="529"/>
      <c r="Q4" s="529"/>
      <c r="R4" s="529"/>
      <c r="S4" s="529"/>
      <c r="T4" s="529"/>
      <c r="U4" s="529"/>
      <c r="V4" s="529"/>
      <c r="W4" s="529"/>
    </row>
    <row r="5" spans="1:23" s="61" customFormat="1" ht="18.600000000000001" customHeight="1" thickBot="1">
      <c r="A5" s="451" t="s">
        <v>143</v>
      </c>
      <c r="B5" s="530" t="s">
        <v>144</v>
      </c>
      <c r="C5" s="444" t="s">
        <v>188</v>
      </c>
      <c r="D5" s="444" t="s">
        <v>147</v>
      </c>
      <c r="E5" s="444" t="s">
        <v>148</v>
      </c>
      <c r="F5" s="444" t="s">
        <v>149</v>
      </c>
      <c r="G5" s="444" t="s">
        <v>189</v>
      </c>
      <c r="H5" s="444" t="s">
        <v>422</v>
      </c>
      <c r="I5" s="444" t="s">
        <v>191</v>
      </c>
      <c r="J5" s="444" t="s">
        <v>151</v>
      </c>
      <c r="K5" s="448" t="s">
        <v>152</v>
      </c>
      <c r="L5" s="448"/>
      <c r="M5" s="448"/>
      <c r="N5" s="448"/>
      <c r="O5" s="448" t="s">
        <v>153</v>
      </c>
      <c r="P5" s="448"/>
      <c r="Q5" s="448"/>
      <c r="R5" s="448"/>
      <c r="S5" s="448" t="s">
        <v>154</v>
      </c>
      <c r="T5" s="448"/>
      <c r="U5" s="448"/>
      <c r="V5" s="448"/>
      <c r="W5" s="448" t="s">
        <v>155</v>
      </c>
    </row>
    <row r="6" spans="1:23" s="62" customFormat="1" ht="50.1" customHeight="1" thickBot="1">
      <c r="A6" s="451"/>
      <c r="B6" s="530"/>
      <c r="C6" s="444"/>
      <c r="D6" s="444"/>
      <c r="E6" s="444"/>
      <c r="F6" s="444"/>
      <c r="G6" s="444"/>
      <c r="H6" s="444"/>
      <c r="I6" s="444"/>
      <c r="J6" s="444"/>
      <c r="K6" s="100">
        <v>1</v>
      </c>
      <c r="L6" s="100">
        <v>2</v>
      </c>
      <c r="M6" s="100">
        <v>3</v>
      </c>
      <c r="N6" s="100">
        <v>4</v>
      </c>
      <c r="O6" s="100">
        <v>5</v>
      </c>
      <c r="P6" s="100">
        <v>6</v>
      </c>
      <c r="Q6" s="100">
        <v>7</v>
      </c>
      <c r="R6" s="100">
        <v>8</v>
      </c>
      <c r="S6" s="100">
        <v>9</v>
      </c>
      <c r="T6" s="100">
        <v>10</v>
      </c>
      <c r="U6" s="100">
        <v>11</v>
      </c>
      <c r="V6" s="100">
        <v>12</v>
      </c>
      <c r="W6" s="448"/>
    </row>
    <row r="7" spans="1:23" s="8" customFormat="1" ht="93" customHeight="1" thickBot="1">
      <c r="A7" s="531" t="s">
        <v>31</v>
      </c>
      <c r="B7" s="468" t="s">
        <v>112</v>
      </c>
      <c r="C7" s="541" t="s">
        <v>71</v>
      </c>
      <c r="D7" s="536" t="s">
        <v>400</v>
      </c>
      <c r="E7" s="140" t="s">
        <v>423</v>
      </c>
      <c r="F7" s="453" t="s">
        <v>402</v>
      </c>
      <c r="G7" s="102" t="s">
        <v>424</v>
      </c>
      <c r="H7" s="103">
        <v>0.3</v>
      </c>
      <c r="I7" s="101" t="s">
        <v>425</v>
      </c>
      <c r="J7" s="102" t="s">
        <v>426</v>
      </c>
      <c r="K7" s="39"/>
      <c r="L7" s="41">
        <v>1</v>
      </c>
      <c r="M7" s="41"/>
      <c r="N7" s="41"/>
      <c r="O7" s="41"/>
      <c r="P7" s="41"/>
      <c r="Q7" s="41"/>
      <c r="R7" s="41"/>
      <c r="S7" s="41"/>
      <c r="T7" s="41"/>
      <c r="U7" s="41"/>
      <c r="V7" s="41"/>
      <c r="W7" s="105">
        <f t="shared" ref="W7:W12" si="0">SUM(K7:V7)</f>
        <v>1</v>
      </c>
    </row>
    <row r="8" spans="1:23" s="8" customFormat="1" ht="88.5" customHeight="1" thickBot="1">
      <c r="A8" s="532"/>
      <c r="B8" s="544"/>
      <c r="C8" s="542"/>
      <c r="D8" s="540"/>
      <c r="E8" s="140" t="s">
        <v>427</v>
      </c>
      <c r="F8" s="454"/>
      <c r="G8" s="102" t="s">
        <v>428</v>
      </c>
      <c r="H8" s="103">
        <v>0.1</v>
      </c>
      <c r="I8" s="101" t="s">
        <v>425</v>
      </c>
      <c r="J8" s="102" t="s">
        <v>426</v>
      </c>
      <c r="K8" s="39"/>
      <c r="L8" s="41"/>
      <c r="M8" s="41"/>
      <c r="N8" s="41"/>
      <c r="O8" s="41"/>
      <c r="P8" s="41"/>
      <c r="Q8" s="41">
        <v>1</v>
      </c>
      <c r="R8" s="41"/>
      <c r="S8" s="41"/>
      <c r="T8" s="41"/>
      <c r="U8" s="41"/>
      <c r="V8" s="41"/>
      <c r="W8" s="105">
        <f t="shared" si="0"/>
        <v>1</v>
      </c>
    </row>
    <row r="9" spans="1:23" s="8" customFormat="1" ht="133.5" customHeight="1" thickBot="1">
      <c r="A9" s="532"/>
      <c r="B9" s="544"/>
      <c r="C9" s="542"/>
      <c r="D9" s="540"/>
      <c r="E9" s="140" t="s">
        <v>429</v>
      </c>
      <c r="F9" s="454"/>
      <c r="G9" s="102" t="s">
        <v>430</v>
      </c>
      <c r="H9" s="103">
        <v>0.3</v>
      </c>
      <c r="I9" s="101" t="s">
        <v>431</v>
      </c>
      <c r="J9" s="102" t="s">
        <v>432</v>
      </c>
      <c r="K9" s="39"/>
      <c r="L9" s="41"/>
      <c r="M9" s="41">
        <v>0.5</v>
      </c>
      <c r="N9" s="271"/>
      <c r="O9" s="41"/>
      <c r="P9" s="41">
        <v>0.5</v>
      </c>
      <c r="Q9" s="41"/>
      <c r="R9" s="41"/>
      <c r="S9" s="41"/>
      <c r="T9" s="41"/>
      <c r="U9" s="41"/>
      <c r="V9" s="41"/>
      <c r="W9" s="105">
        <f t="shared" si="0"/>
        <v>1</v>
      </c>
    </row>
    <row r="10" spans="1:23" s="8" customFormat="1" ht="83.25" customHeight="1" thickBot="1">
      <c r="A10" s="532"/>
      <c r="B10" s="544"/>
      <c r="C10" s="542"/>
      <c r="D10" s="540"/>
      <c r="E10" s="140" t="s">
        <v>433</v>
      </c>
      <c r="F10" s="454"/>
      <c r="G10" s="102" t="s">
        <v>434</v>
      </c>
      <c r="H10" s="103">
        <v>0.1</v>
      </c>
      <c r="I10" s="101" t="s">
        <v>431</v>
      </c>
      <c r="J10" s="102" t="s">
        <v>435</v>
      </c>
      <c r="K10" s="39"/>
      <c r="L10" s="41"/>
      <c r="M10" s="41"/>
      <c r="N10" s="41"/>
      <c r="O10" s="41"/>
      <c r="P10" s="41">
        <v>0.5</v>
      </c>
      <c r="Q10" s="41"/>
      <c r="R10" s="41"/>
      <c r="S10" s="41"/>
      <c r="T10" s="41"/>
      <c r="U10" s="41">
        <v>0.5</v>
      </c>
      <c r="V10" s="41"/>
      <c r="W10" s="105">
        <f t="shared" si="0"/>
        <v>1</v>
      </c>
    </row>
    <row r="11" spans="1:23" s="8" customFormat="1" ht="60.6" customHeight="1" thickBot="1">
      <c r="A11" s="533"/>
      <c r="B11" s="469"/>
      <c r="C11" s="543"/>
      <c r="D11" s="537"/>
      <c r="E11" s="140" t="s">
        <v>436</v>
      </c>
      <c r="F11" s="535"/>
      <c r="G11" s="102" t="s">
        <v>437</v>
      </c>
      <c r="H11" s="103">
        <v>0.2</v>
      </c>
      <c r="I11" s="101" t="s">
        <v>431</v>
      </c>
      <c r="J11" s="102" t="s">
        <v>438</v>
      </c>
      <c r="K11" s="39"/>
      <c r="L11" s="41"/>
      <c r="M11" s="41"/>
      <c r="N11" s="41"/>
      <c r="O11" s="41"/>
      <c r="P11" s="41"/>
      <c r="Q11" s="41"/>
      <c r="R11" s="41"/>
      <c r="S11" s="41">
        <v>1</v>
      </c>
      <c r="T11" s="41"/>
      <c r="U11" s="41"/>
      <c r="V11" s="41"/>
      <c r="W11" s="105">
        <f t="shared" si="0"/>
        <v>1</v>
      </c>
    </row>
    <row r="12" spans="1:23" s="221" customFormat="1" ht="101.25" customHeight="1" thickBot="1">
      <c r="A12" s="550" t="s">
        <v>27</v>
      </c>
      <c r="B12" s="468" t="s">
        <v>102</v>
      </c>
      <c r="C12" s="38" t="s">
        <v>71</v>
      </c>
      <c r="D12" s="373" t="s">
        <v>404</v>
      </c>
      <c r="E12" s="140" t="s">
        <v>439</v>
      </c>
      <c r="F12" s="272" t="s">
        <v>406</v>
      </c>
      <c r="G12" s="102" t="s">
        <v>440</v>
      </c>
      <c r="H12" s="103">
        <v>1</v>
      </c>
      <c r="I12" s="38" t="s">
        <v>441</v>
      </c>
      <c r="J12" s="102" t="s">
        <v>407</v>
      </c>
      <c r="K12" s="39"/>
      <c r="L12" s="41"/>
      <c r="M12" s="41"/>
      <c r="N12" s="41"/>
      <c r="O12" s="41">
        <v>1</v>
      </c>
      <c r="P12" s="222"/>
      <c r="Q12" s="222"/>
      <c r="R12" s="222"/>
      <c r="S12" s="222"/>
      <c r="T12" s="222"/>
      <c r="U12" s="222"/>
      <c r="V12" s="222"/>
      <c r="W12" s="105">
        <f t="shared" si="0"/>
        <v>1</v>
      </c>
    </row>
    <row r="13" spans="1:23" s="8" customFormat="1" ht="62.45" customHeight="1" thickBot="1">
      <c r="A13" s="551"/>
      <c r="B13" s="544"/>
      <c r="C13" s="538" t="s">
        <v>71</v>
      </c>
      <c r="D13" s="536" t="s">
        <v>408</v>
      </c>
      <c r="E13" s="140" t="s">
        <v>442</v>
      </c>
      <c r="F13" s="534" t="s">
        <v>410</v>
      </c>
      <c r="G13" s="102" t="s">
        <v>443</v>
      </c>
      <c r="H13" s="103">
        <v>0.5</v>
      </c>
      <c r="I13" s="101" t="s">
        <v>444</v>
      </c>
      <c r="J13" s="102" t="s">
        <v>445</v>
      </c>
      <c r="K13" s="39"/>
      <c r="L13" s="41">
        <v>1</v>
      </c>
      <c r="M13" s="41"/>
      <c r="N13" s="41"/>
      <c r="O13" s="41"/>
      <c r="P13" s="41"/>
      <c r="Q13" s="41"/>
      <c r="R13" s="41"/>
      <c r="S13" s="41"/>
      <c r="T13" s="41"/>
      <c r="U13" s="41"/>
      <c r="V13" s="41"/>
      <c r="W13" s="105">
        <f t="shared" ref="W13:W18" si="1">SUM(K13:V13)</f>
        <v>1</v>
      </c>
    </row>
    <row r="14" spans="1:23" s="8" customFormat="1" ht="65.099999999999994" customHeight="1" thickBot="1">
      <c r="A14" s="551"/>
      <c r="B14" s="469"/>
      <c r="C14" s="539"/>
      <c r="D14" s="537"/>
      <c r="E14" s="140" t="s">
        <v>446</v>
      </c>
      <c r="F14" s="535"/>
      <c r="G14" s="102" t="s">
        <v>447</v>
      </c>
      <c r="H14" s="103">
        <v>0.5</v>
      </c>
      <c r="I14" s="101" t="s">
        <v>444</v>
      </c>
      <c r="J14" s="102" t="s">
        <v>448</v>
      </c>
      <c r="K14" s="39"/>
      <c r="L14" s="41"/>
      <c r="M14" s="41">
        <v>0.1</v>
      </c>
      <c r="N14" s="41">
        <v>0.1</v>
      </c>
      <c r="O14" s="41">
        <v>0.1</v>
      </c>
      <c r="P14" s="41"/>
      <c r="Q14" s="41"/>
      <c r="R14" s="41">
        <v>0.2</v>
      </c>
      <c r="S14" s="41">
        <v>0.2</v>
      </c>
      <c r="T14" s="41">
        <v>0.1</v>
      </c>
      <c r="U14" s="41">
        <v>0.1</v>
      </c>
      <c r="V14" s="41">
        <v>0.1</v>
      </c>
      <c r="W14" s="105">
        <f>SUM(K14:V14)</f>
        <v>0.99999999999999989</v>
      </c>
    </row>
    <row r="15" spans="1:23" s="8" customFormat="1" ht="78.95" customHeight="1" thickBot="1">
      <c r="A15" s="551"/>
      <c r="B15" s="468" t="s">
        <v>101</v>
      </c>
      <c r="C15" s="538" t="s">
        <v>71</v>
      </c>
      <c r="D15" s="536" t="s">
        <v>413</v>
      </c>
      <c r="E15" s="140" t="s">
        <v>449</v>
      </c>
      <c r="F15" s="545" t="s">
        <v>415</v>
      </c>
      <c r="G15" s="67" t="s">
        <v>450</v>
      </c>
      <c r="H15" s="103">
        <v>0.3</v>
      </c>
      <c r="I15" s="101" t="s">
        <v>451</v>
      </c>
      <c r="J15" s="102" t="s">
        <v>452</v>
      </c>
      <c r="K15" s="39"/>
      <c r="L15" s="41">
        <v>1</v>
      </c>
      <c r="M15" s="41"/>
      <c r="N15" s="41"/>
      <c r="O15" s="41"/>
      <c r="P15" s="41"/>
      <c r="Q15" s="41"/>
      <c r="R15" s="41"/>
      <c r="S15" s="41"/>
      <c r="T15" s="41"/>
      <c r="U15" s="41"/>
      <c r="V15" s="41"/>
      <c r="W15" s="105">
        <f t="shared" si="1"/>
        <v>1</v>
      </c>
    </row>
    <row r="16" spans="1:23" s="8" customFormat="1" ht="50.1" customHeight="1" thickBot="1">
      <c r="A16" s="551"/>
      <c r="B16" s="544"/>
      <c r="C16" s="549"/>
      <c r="D16" s="540"/>
      <c r="E16" s="140" t="s">
        <v>453</v>
      </c>
      <c r="F16" s="546"/>
      <c r="G16" s="102" t="s">
        <v>454</v>
      </c>
      <c r="H16" s="103">
        <v>0.5</v>
      </c>
      <c r="I16" s="101" t="s">
        <v>451</v>
      </c>
      <c r="J16" s="102" t="s">
        <v>455</v>
      </c>
      <c r="K16" s="39"/>
      <c r="L16" s="41"/>
      <c r="M16" s="41">
        <v>1</v>
      </c>
      <c r="N16" s="41"/>
      <c r="O16" s="41"/>
      <c r="P16" s="41"/>
      <c r="Q16" s="41"/>
      <c r="R16" s="41"/>
      <c r="S16" s="41"/>
      <c r="T16" s="41"/>
      <c r="U16" s="41"/>
      <c r="V16" s="41"/>
      <c r="W16" s="105">
        <f t="shared" si="1"/>
        <v>1</v>
      </c>
    </row>
    <row r="17" spans="1:23" s="8" customFormat="1" ht="50.1" customHeight="1" thickBot="1">
      <c r="A17" s="551"/>
      <c r="B17" s="544"/>
      <c r="C17" s="539"/>
      <c r="D17" s="548"/>
      <c r="E17" s="140" t="s">
        <v>456</v>
      </c>
      <c r="F17" s="547"/>
      <c r="G17" s="102" t="s">
        <v>457</v>
      </c>
      <c r="H17" s="103">
        <v>0.2</v>
      </c>
      <c r="I17" s="101" t="s">
        <v>451</v>
      </c>
      <c r="J17" s="102" t="s">
        <v>458</v>
      </c>
      <c r="K17" s="41"/>
      <c r="L17" s="41"/>
      <c r="M17" s="41">
        <v>1</v>
      </c>
      <c r="N17" s="41"/>
      <c r="O17" s="41"/>
      <c r="P17" s="41"/>
      <c r="Q17" s="41"/>
      <c r="R17" s="41"/>
      <c r="S17" s="41"/>
      <c r="T17" s="41"/>
      <c r="U17" s="41"/>
      <c r="V17" s="41"/>
      <c r="W17" s="105">
        <f t="shared" si="1"/>
        <v>1</v>
      </c>
    </row>
    <row r="18" spans="1:23" s="8" customFormat="1" ht="144.75" customHeight="1" thickBot="1">
      <c r="A18" s="552"/>
      <c r="B18" s="553"/>
      <c r="C18" s="374" t="s">
        <v>71</v>
      </c>
      <c r="D18" s="375" t="s">
        <v>459</v>
      </c>
      <c r="E18" s="140" t="s">
        <v>460</v>
      </c>
      <c r="F18" s="102" t="s">
        <v>419</v>
      </c>
      <c r="G18" s="102" t="s">
        <v>461</v>
      </c>
      <c r="H18" s="103">
        <v>1</v>
      </c>
      <c r="I18" s="101" t="s">
        <v>462</v>
      </c>
      <c r="J18" s="102" t="s">
        <v>420</v>
      </c>
      <c r="K18" s="41"/>
      <c r="L18" s="41"/>
      <c r="M18" s="41"/>
      <c r="N18" s="41"/>
      <c r="O18" s="41"/>
      <c r="P18" s="41">
        <v>0.5</v>
      </c>
      <c r="Q18" s="41"/>
      <c r="R18" s="41"/>
      <c r="S18" s="41"/>
      <c r="T18" s="41"/>
      <c r="U18" s="41">
        <v>0.5</v>
      </c>
      <c r="V18" s="41"/>
      <c r="W18" s="105">
        <f t="shared" si="1"/>
        <v>1</v>
      </c>
    </row>
    <row r="19" spans="1:23">
      <c r="D19" s="5" t="s">
        <v>463</v>
      </c>
    </row>
    <row r="20" spans="1:23"/>
    <row r="21" spans="1:23"/>
    <row r="22" spans="1:23"/>
    <row r="23" spans="1:23"/>
    <row r="24" spans="1:23"/>
    <row r="25" spans="1:23"/>
    <row r="26" spans="1:23"/>
    <row r="27" spans="1:23"/>
    <row r="28" spans="1:23"/>
    <row r="29" spans="1:23"/>
    <row r="30" spans="1:23"/>
    <row r="31" spans="1:23"/>
    <row r="32" spans="1:23"/>
    <row r="33"/>
    <row r="34"/>
    <row r="35"/>
    <row r="36"/>
    <row r="37"/>
    <row r="38"/>
    <row r="39"/>
    <row r="40"/>
    <row r="41"/>
    <row r="42"/>
    <row r="43"/>
    <row r="44"/>
    <row r="45"/>
    <row r="46"/>
    <row r="47"/>
    <row r="48"/>
    <row r="49"/>
    <row r="50"/>
    <row r="51"/>
    <row r="52"/>
    <row r="53"/>
    <row r="54"/>
  </sheetData>
  <sheetProtection formatCells="0" selectLockedCells="1" selectUnlockedCells="1"/>
  <mergeCells count="31">
    <mergeCell ref="F15:F17"/>
    <mergeCell ref="D15:D17"/>
    <mergeCell ref="C15:C17"/>
    <mergeCell ref="A12:A18"/>
    <mergeCell ref="B12:B14"/>
    <mergeCell ref="B15:B18"/>
    <mergeCell ref="A7:A11"/>
    <mergeCell ref="F13:F14"/>
    <mergeCell ref="D13:D14"/>
    <mergeCell ref="C13:C14"/>
    <mergeCell ref="J5:J6"/>
    <mergeCell ref="F7:F11"/>
    <mergeCell ref="D7:D11"/>
    <mergeCell ref="C7:C11"/>
    <mergeCell ref="B7:B11"/>
    <mergeCell ref="K5:N5"/>
    <mergeCell ref="O5:R5"/>
    <mergeCell ref="S5:V5"/>
    <mergeCell ref="A1:W2"/>
    <mergeCell ref="A4:B4"/>
    <mergeCell ref="C4:W4"/>
    <mergeCell ref="A5:A6"/>
    <mergeCell ref="B5:B6"/>
    <mergeCell ref="C5:C6"/>
    <mergeCell ref="D5:D6"/>
    <mergeCell ref="E5:E6"/>
    <mergeCell ref="F5:F6"/>
    <mergeCell ref="G5:G6"/>
    <mergeCell ref="W5:W6"/>
    <mergeCell ref="H5:H6"/>
    <mergeCell ref="I5:I6"/>
  </mergeCells>
  <phoneticPr fontId="33" type="noConversion"/>
  <conditionalFormatting sqref="K7:V8 O9:V9 K9:M9 K10:V18">
    <cfRule type="colorScale" priority="568">
      <colorScale>
        <cfvo type="min"/>
        <cfvo type="max"/>
        <color theme="0" tint="-0.14999847407452621"/>
        <color theme="0" tint="-0.14999847407452621"/>
      </colorScale>
    </cfRule>
  </conditionalFormatting>
  <conditionalFormatting sqref="W7:W18">
    <cfRule type="colorScale" priority="57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CFC294A-93C8-4219-ABCD-1F0A7A01A5AE}">
          <x14:formula1>
            <xm:f>'Listas '!$A$51:$A$94</xm:f>
          </x14:formula1>
          <xm:sqref>B15 B12 B7:B8</xm:sqref>
        </x14:dataValidation>
        <x14:dataValidation type="list" allowBlank="1" showInputMessage="1" showErrorMessage="1" xr:uid="{757D6183-A1C6-4538-BD80-EBF571ACA94D}">
          <x14:formula1>
            <xm:f>'Listas '!$D$2:$D$13</xm:f>
          </x14:formula1>
          <xm:sqref>A7:A8 A12</xm:sqref>
        </x14:dataValidation>
        <x14:dataValidation type="list" allowBlank="1" showInputMessage="1" showErrorMessage="1" xr:uid="{D805E97B-DC42-42BA-AE69-AB04C2E34E94}">
          <x14:formula1>
            <xm:f>'Listas '!$A$2:$A$23</xm:f>
          </x14:formula1>
          <xm:sqref>C15 C7:C8 C12:C13 C18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6696A-1707-41CE-B44B-36593D636E25}">
  <sheetPr>
    <tabColor rgb="FF00B0F0"/>
  </sheetPr>
  <dimension ref="A1:AB11"/>
  <sheetViews>
    <sheetView view="pageBreakPreview" topLeftCell="M3" zoomScale="60" zoomScaleNormal="60" workbookViewId="0">
      <selection activeCell="AD4" sqref="AD4"/>
    </sheetView>
  </sheetViews>
  <sheetFormatPr baseColWidth="10" defaultColWidth="9.140625" defaultRowHeight="14.25"/>
  <cols>
    <col min="1" max="1" width="38.28515625" style="30" hidden="1" customWidth="1"/>
    <col min="2" max="3" width="38.28515625" style="5" hidden="1" customWidth="1"/>
    <col min="4" max="4" width="33" style="5" hidden="1" customWidth="1"/>
    <col min="5" max="5" width="50.140625" style="5" hidden="1" customWidth="1"/>
    <col min="6" max="6" width="58.7109375" style="5" hidden="1" customWidth="1"/>
    <col min="7" max="7" width="63.42578125" style="5" hidden="1" customWidth="1"/>
    <col min="8" max="8" width="40.7109375" style="5" customWidth="1"/>
    <col min="9" max="9" width="33.42578125" style="5" customWidth="1"/>
    <col min="10" max="10" width="27" style="5" customWidth="1"/>
    <col min="11" max="11" width="48.5703125" style="5" customWidth="1"/>
    <col min="12" max="12" width="16.28515625" style="5" customWidth="1"/>
    <col min="13" max="13" width="59.140625" style="5" customWidth="1"/>
    <col min="14" max="14" width="20.7109375" style="5" customWidth="1"/>
    <col min="15" max="15" width="83" style="5" customWidth="1"/>
    <col min="16" max="27" width="8.7109375" style="5" customWidth="1"/>
    <col min="28" max="28" width="14" style="5" customWidth="1"/>
    <col min="29" max="16384" width="9.140625" style="5"/>
  </cols>
  <sheetData>
    <row r="1" spans="1:28" s="1" customFormat="1" ht="6" customHeight="1">
      <c r="A1" s="419" t="s">
        <v>185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row>
    <row r="2" spans="1:28" s="1" customFormat="1" ht="45.75" customHeight="1">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row>
    <row r="3" spans="1:28" s="1" customFormat="1" ht="81.75" customHeight="1" thickBot="1">
      <c r="A3" s="447"/>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row>
    <row r="4" spans="1:28" s="78" customFormat="1" ht="25.5" thickBot="1">
      <c r="A4" s="471" t="s">
        <v>138</v>
      </c>
      <c r="B4" s="471"/>
      <c r="C4" s="471"/>
      <c r="D4" s="471"/>
      <c r="E4" s="471"/>
      <c r="F4" s="471"/>
      <c r="G4" s="471"/>
      <c r="H4" s="472" t="s">
        <v>464</v>
      </c>
      <c r="I4" s="472"/>
      <c r="J4" s="472"/>
      <c r="K4" s="472"/>
      <c r="L4" s="472"/>
      <c r="M4" s="472"/>
      <c r="N4" s="472"/>
      <c r="O4" s="472"/>
      <c r="P4" s="472"/>
      <c r="Q4" s="472"/>
      <c r="R4" s="472"/>
      <c r="S4" s="472"/>
      <c r="T4" s="472"/>
      <c r="U4" s="472"/>
      <c r="V4" s="472"/>
      <c r="W4" s="472"/>
      <c r="X4" s="472"/>
      <c r="Y4" s="472"/>
      <c r="Z4" s="472"/>
      <c r="AA4" s="472"/>
      <c r="AB4" s="472"/>
    </row>
    <row r="5" spans="1:28" s="54" customFormat="1" ht="29.25" customHeight="1" thickBot="1">
      <c r="A5" s="473" t="s">
        <v>72</v>
      </c>
      <c r="B5" s="474" t="s">
        <v>140</v>
      </c>
      <c r="C5" s="475" t="s">
        <v>76</v>
      </c>
      <c r="D5" s="464" t="s">
        <v>141</v>
      </c>
      <c r="E5" s="464" t="s">
        <v>142</v>
      </c>
      <c r="F5" s="465" t="s">
        <v>143</v>
      </c>
      <c r="G5" s="554" t="s">
        <v>144</v>
      </c>
      <c r="H5" s="467" t="s">
        <v>145</v>
      </c>
      <c r="I5" s="467" t="s">
        <v>399</v>
      </c>
      <c r="J5" s="467" t="s">
        <v>3</v>
      </c>
      <c r="K5" s="467" t="s">
        <v>147</v>
      </c>
      <c r="L5" s="467" t="s">
        <v>148</v>
      </c>
      <c r="M5" s="467" t="s">
        <v>149</v>
      </c>
      <c r="N5" s="467" t="s">
        <v>280</v>
      </c>
      <c r="O5" s="467" t="s">
        <v>151</v>
      </c>
      <c r="P5" s="466" t="s">
        <v>152</v>
      </c>
      <c r="Q5" s="466"/>
      <c r="R5" s="466"/>
      <c r="S5" s="466"/>
      <c r="T5" s="466" t="s">
        <v>153</v>
      </c>
      <c r="U5" s="466"/>
      <c r="V5" s="466"/>
      <c r="W5" s="466"/>
      <c r="X5" s="466" t="s">
        <v>154</v>
      </c>
      <c r="Y5" s="466"/>
      <c r="Z5" s="466"/>
      <c r="AA5" s="466"/>
      <c r="AB5" s="466" t="s">
        <v>155</v>
      </c>
    </row>
    <row r="6" spans="1:28" s="55" customFormat="1" ht="82.5" customHeight="1" thickBot="1">
      <c r="A6" s="473"/>
      <c r="B6" s="474"/>
      <c r="C6" s="475"/>
      <c r="D6" s="464"/>
      <c r="E6" s="464"/>
      <c r="F6" s="465"/>
      <c r="G6" s="554"/>
      <c r="H6" s="467"/>
      <c r="I6" s="467"/>
      <c r="J6" s="467"/>
      <c r="K6" s="467"/>
      <c r="L6" s="467"/>
      <c r="M6" s="467"/>
      <c r="N6" s="467"/>
      <c r="O6" s="467"/>
      <c r="P6" s="44">
        <v>1</v>
      </c>
      <c r="Q6" s="44">
        <v>2</v>
      </c>
      <c r="R6" s="44">
        <v>3</v>
      </c>
      <c r="S6" s="44">
        <v>4</v>
      </c>
      <c r="T6" s="44">
        <v>5</v>
      </c>
      <c r="U6" s="44">
        <v>6</v>
      </c>
      <c r="V6" s="44">
        <v>7</v>
      </c>
      <c r="W6" s="44">
        <v>8</v>
      </c>
      <c r="X6" s="44">
        <v>9</v>
      </c>
      <c r="Y6" s="44">
        <v>10</v>
      </c>
      <c r="Z6" s="44">
        <v>11</v>
      </c>
      <c r="AA6" s="44">
        <v>12</v>
      </c>
      <c r="AB6" s="466"/>
    </row>
    <row r="7" spans="1:28" s="8" customFormat="1" ht="87" customHeight="1" thickBot="1">
      <c r="A7" s="80" t="s">
        <v>73</v>
      </c>
      <c r="B7" s="40" t="s">
        <v>75</v>
      </c>
      <c r="C7" s="40" t="s">
        <v>79</v>
      </c>
      <c r="D7" s="40" t="s">
        <v>79</v>
      </c>
      <c r="E7" s="40" t="s">
        <v>81</v>
      </c>
      <c r="F7" s="357" t="s">
        <v>23</v>
      </c>
      <c r="G7" s="40" t="s">
        <v>98</v>
      </c>
      <c r="H7" s="257" t="s">
        <v>9</v>
      </c>
      <c r="I7" s="257" t="s">
        <v>465</v>
      </c>
      <c r="J7" s="45" t="s">
        <v>70</v>
      </c>
      <c r="K7" s="53" t="s">
        <v>466</v>
      </c>
      <c r="L7" s="45" t="s">
        <v>467</v>
      </c>
      <c r="M7" s="71" t="s">
        <v>468</v>
      </c>
      <c r="N7" s="64" t="s">
        <v>159</v>
      </c>
      <c r="O7" s="53" t="s">
        <v>469</v>
      </c>
      <c r="P7" s="42"/>
      <c r="Q7" s="42"/>
      <c r="R7" s="42"/>
      <c r="S7" s="42"/>
      <c r="T7" s="42"/>
      <c r="U7" s="42"/>
      <c r="V7" s="42">
        <v>0.5</v>
      </c>
      <c r="W7" s="42"/>
      <c r="X7" s="42"/>
      <c r="Y7" s="42"/>
      <c r="Z7" s="42">
        <v>0.5</v>
      </c>
      <c r="AA7" s="42"/>
      <c r="AB7" s="47">
        <f>SUM(P7:AA7)</f>
        <v>1</v>
      </c>
    </row>
    <row r="8" spans="1:28" s="8" customFormat="1" ht="71.25" customHeight="1" thickBot="1">
      <c r="A8" s="80" t="s">
        <v>73</v>
      </c>
      <c r="B8" s="40" t="s">
        <v>75</v>
      </c>
      <c r="C8" s="40" t="s">
        <v>79</v>
      </c>
      <c r="D8" s="40" t="s">
        <v>79</v>
      </c>
      <c r="E8" s="40" t="s">
        <v>81</v>
      </c>
      <c r="F8" s="357" t="s">
        <v>5</v>
      </c>
      <c r="G8" s="40" t="s">
        <v>85</v>
      </c>
      <c r="H8" s="257" t="s">
        <v>67</v>
      </c>
      <c r="I8" s="257" t="s">
        <v>465</v>
      </c>
      <c r="J8" s="45" t="s">
        <v>70</v>
      </c>
      <c r="K8" s="13" t="s">
        <v>470</v>
      </c>
      <c r="L8" s="45" t="s">
        <v>471</v>
      </c>
      <c r="M8" s="53" t="s">
        <v>472</v>
      </c>
      <c r="N8" s="64" t="s">
        <v>159</v>
      </c>
      <c r="O8" s="53" t="s">
        <v>473</v>
      </c>
      <c r="P8" s="42"/>
      <c r="Q8" s="42"/>
      <c r="R8" s="42"/>
      <c r="S8" s="42"/>
      <c r="T8" s="42"/>
      <c r="U8" s="42"/>
      <c r="V8" s="42">
        <v>0.5</v>
      </c>
      <c r="W8" s="42"/>
      <c r="X8" s="42"/>
      <c r="Y8" s="42">
        <v>0.5</v>
      </c>
      <c r="Z8" s="42"/>
      <c r="AA8" s="42"/>
      <c r="AB8" s="47">
        <f t="shared" ref="AB8:AB11" si="0">SUM(P8:AA8)</f>
        <v>1</v>
      </c>
    </row>
    <row r="9" spans="1:28" s="8" customFormat="1" ht="133.5" customHeight="1" thickBot="1">
      <c r="A9" s="80" t="s">
        <v>73</v>
      </c>
      <c r="B9" s="40" t="s">
        <v>75</v>
      </c>
      <c r="C9" s="40" t="s">
        <v>79</v>
      </c>
      <c r="D9" s="40" t="s">
        <v>79</v>
      </c>
      <c r="E9" s="40" t="s">
        <v>81</v>
      </c>
      <c r="F9" s="357" t="s">
        <v>5</v>
      </c>
      <c r="G9" s="40" t="s">
        <v>86</v>
      </c>
      <c r="H9" s="257" t="s">
        <v>67</v>
      </c>
      <c r="I9" s="257" t="s">
        <v>465</v>
      </c>
      <c r="J9" s="45" t="s">
        <v>70</v>
      </c>
      <c r="K9" s="53" t="s">
        <v>474</v>
      </c>
      <c r="L9" s="45" t="s">
        <v>475</v>
      </c>
      <c r="M9" s="53" t="s">
        <v>476</v>
      </c>
      <c r="N9" s="64" t="s">
        <v>159</v>
      </c>
      <c r="O9" s="53" t="s">
        <v>477</v>
      </c>
      <c r="P9" s="42"/>
      <c r="Q9" s="42"/>
      <c r="R9" s="42"/>
      <c r="S9" s="42"/>
      <c r="T9" s="42">
        <v>0.5</v>
      </c>
      <c r="U9" s="42"/>
      <c r="V9" s="42"/>
      <c r="W9" s="42"/>
      <c r="X9" s="42">
        <v>0.5</v>
      </c>
      <c r="Y9" s="42"/>
      <c r="Z9" s="42"/>
      <c r="AA9" s="42"/>
      <c r="AB9" s="47">
        <f t="shared" si="0"/>
        <v>1</v>
      </c>
    </row>
    <row r="10" spans="1:28" s="8" customFormat="1" ht="171" customHeight="1" thickBot="1">
      <c r="A10" s="80" t="s">
        <v>73</v>
      </c>
      <c r="B10" s="40" t="s">
        <v>75</v>
      </c>
      <c r="C10" s="40" t="s">
        <v>79</v>
      </c>
      <c r="D10" s="40" t="s">
        <v>79</v>
      </c>
      <c r="E10" s="40" t="s">
        <v>81</v>
      </c>
      <c r="F10" s="395" t="s">
        <v>5</v>
      </c>
      <c r="G10" s="38" t="s">
        <v>84</v>
      </c>
      <c r="H10" s="257" t="s">
        <v>67</v>
      </c>
      <c r="I10" s="257" t="s">
        <v>465</v>
      </c>
      <c r="J10" s="45" t="s">
        <v>70</v>
      </c>
      <c r="K10" s="53" t="s">
        <v>478</v>
      </c>
      <c r="L10" s="45" t="s">
        <v>479</v>
      </c>
      <c r="M10" s="53" t="s">
        <v>480</v>
      </c>
      <c r="N10" s="64" t="s">
        <v>358</v>
      </c>
      <c r="O10" s="52" t="s">
        <v>481</v>
      </c>
      <c r="P10" s="42"/>
      <c r="Q10" s="42"/>
      <c r="R10" s="42"/>
      <c r="S10" s="42"/>
      <c r="T10" s="42">
        <v>0.33</v>
      </c>
      <c r="U10" s="42"/>
      <c r="V10" s="42"/>
      <c r="W10" s="42">
        <v>0.33</v>
      </c>
      <c r="X10" s="42"/>
      <c r="Y10" s="42"/>
      <c r="Z10" s="42">
        <v>0.34</v>
      </c>
      <c r="AA10" s="42"/>
      <c r="AB10" s="47">
        <f t="shared" si="0"/>
        <v>1</v>
      </c>
    </row>
    <row r="11" spans="1:28" ht="138" customHeight="1" thickBot="1">
      <c r="A11" s="80" t="s">
        <v>73</v>
      </c>
      <c r="B11" s="40" t="s">
        <v>75</v>
      </c>
      <c r="C11" s="40" t="s">
        <v>79</v>
      </c>
      <c r="D11" s="40" t="s">
        <v>79</v>
      </c>
      <c r="E11" s="40" t="s">
        <v>81</v>
      </c>
      <c r="F11" s="395" t="s">
        <v>31</v>
      </c>
      <c r="G11" s="40" t="s">
        <v>111</v>
      </c>
      <c r="H11" s="257" t="s">
        <v>67</v>
      </c>
      <c r="I11" s="257" t="s">
        <v>465</v>
      </c>
      <c r="J11" s="45" t="s">
        <v>70</v>
      </c>
      <c r="K11" s="53" t="s">
        <v>482</v>
      </c>
      <c r="L11" s="45" t="s">
        <v>483</v>
      </c>
      <c r="M11" s="53" t="s">
        <v>484</v>
      </c>
      <c r="N11" s="64" t="s">
        <v>159</v>
      </c>
      <c r="O11" s="67" t="s">
        <v>485</v>
      </c>
      <c r="P11" s="42"/>
      <c r="Q11" s="42"/>
      <c r="R11" s="42"/>
      <c r="S11" s="42"/>
      <c r="T11" s="42">
        <v>0.33</v>
      </c>
      <c r="U11" s="42"/>
      <c r="V11" s="42"/>
      <c r="W11" s="42">
        <v>0.33</v>
      </c>
      <c r="X11" s="42"/>
      <c r="Y11" s="42"/>
      <c r="Z11" s="42">
        <v>0.34</v>
      </c>
      <c r="AA11" s="42"/>
      <c r="AB11" s="47">
        <f t="shared" si="0"/>
        <v>1</v>
      </c>
    </row>
  </sheetData>
  <sheetProtection formatCells="0" selectLockedCells="1" selectUnlockedCells="1"/>
  <mergeCells count="22">
    <mergeCell ref="A1:AB3"/>
    <mergeCell ref="O5:O6"/>
    <mergeCell ref="A4:G4"/>
    <mergeCell ref="H4:AB4"/>
    <mergeCell ref="A5:A6"/>
    <mergeCell ref="B5:B6"/>
    <mergeCell ref="C5:C6"/>
    <mergeCell ref="D5:D6"/>
    <mergeCell ref="E5:E6"/>
    <mergeCell ref="F5:F6"/>
    <mergeCell ref="G5:G6"/>
    <mergeCell ref="X5:AA5"/>
    <mergeCell ref="AB5:AB6"/>
    <mergeCell ref="H5:H6"/>
    <mergeCell ref="I5:I6"/>
    <mergeCell ref="P5:S5"/>
    <mergeCell ref="J5:J6"/>
    <mergeCell ref="T5:W5"/>
    <mergeCell ref="L5:L6"/>
    <mergeCell ref="M5:M6"/>
    <mergeCell ref="K5:K6"/>
    <mergeCell ref="N5:N6"/>
  </mergeCells>
  <conditionalFormatting sqref="P7:AA11">
    <cfRule type="colorScale" priority="680">
      <colorScale>
        <cfvo type="min"/>
        <cfvo type="max"/>
        <color theme="0" tint="-0.14999847407452621"/>
        <color theme="0" tint="-0.14999847407452621"/>
      </colorScale>
    </cfRule>
  </conditionalFormatting>
  <conditionalFormatting sqref="AB7:AB11">
    <cfRule type="colorScale" priority="68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5"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7FCD03FD-95EA-49AA-AB6F-438E27E8C924}">
          <x14:formula1>
            <xm:f>'Listas '!$A$29</xm:f>
          </x14:formula1>
          <xm:sqref>A7:A11</xm:sqref>
        </x14:dataValidation>
        <x14:dataValidation type="list" allowBlank="1" showInputMessage="1" showErrorMessage="1" xr:uid="{AB6756C2-BF78-400B-A1E3-BB8D2D86C62B}">
          <x14:formula1>
            <xm:f>'Listas '!$A$34</xm:f>
          </x14:formula1>
          <xm:sqref>B7:B11</xm:sqref>
        </x14:dataValidation>
        <x14:dataValidation type="list" allowBlank="1" showInputMessage="1" showErrorMessage="1" xr:uid="{B563AAC3-CF54-4FC9-8D41-17B17A31BBC6}">
          <x14:formula1>
            <xm:f>'Listas '!$A$42</xm:f>
          </x14:formula1>
          <xm:sqref>C7:D11</xm:sqref>
        </x14:dataValidation>
        <x14:dataValidation type="list" allowBlank="1" showInputMessage="1" showErrorMessage="1" xr:uid="{3520B6B0-C045-4D46-9191-11F50AF084E4}">
          <x14:formula1>
            <xm:f>'Listas '!$A$45</xm:f>
          </x14:formula1>
          <xm:sqref>E7:E11</xm:sqref>
        </x14:dataValidation>
        <x14:dataValidation type="list" allowBlank="1" showInputMessage="1" showErrorMessage="1" xr:uid="{573EB186-F366-4313-8FD2-B9666F37CFF4}">
          <x14:formula1>
            <xm:f>'Listas '!$A$51:$A$94</xm:f>
          </x14:formula1>
          <xm:sqref>G7:G11</xm:sqref>
        </x14:dataValidation>
        <x14:dataValidation type="list" allowBlank="1" showInputMessage="1" showErrorMessage="1" xr:uid="{3FAC5856-1559-40F8-8AF2-588A01755CCB}">
          <x14:formula1>
            <xm:f>'Listas '!$D$2:$D$13</xm:f>
          </x14:formula1>
          <xm:sqref>F7:F11</xm:sqref>
        </x14:dataValidation>
        <x14:dataValidation type="list" allowBlank="1" showInputMessage="1" showErrorMessage="1" xr:uid="{BAECD9B3-3B86-468E-B28B-0A40B6D47834}">
          <x14:formula1>
            <xm:f>'Listas '!$A$2:$A$23</xm:f>
          </x14:formula1>
          <xm:sqref>H7:H11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61C80-DF0F-40E2-9FAA-A4FBBACC1596}">
  <sheetPr>
    <tabColor rgb="FF78C764"/>
  </sheetPr>
  <dimension ref="A1:W62"/>
  <sheetViews>
    <sheetView view="pageBreakPreview" topLeftCell="C1" zoomScale="62" zoomScaleNormal="70" zoomScaleSheetLayoutView="62" zoomScalePageLayoutView="70" workbookViewId="0">
      <selection activeCell="C4" sqref="C4:W4"/>
    </sheetView>
  </sheetViews>
  <sheetFormatPr baseColWidth="10" defaultColWidth="11.42578125" defaultRowHeight="14.25"/>
  <cols>
    <col min="1" max="1" width="50.140625" style="5" customWidth="1"/>
    <col min="2" max="2" width="65.42578125" style="5" customWidth="1"/>
    <col min="3" max="3" width="30.42578125" style="5" customWidth="1"/>
    <col min="4" max="4" width="49.85546875" style="5" customWidth="1"/>
    <col min="5" max="5" width="13.42578125" style="30" customWidth="1"/>
    <col min="6" max="6" width="55.5703125" style="5" customWidth="1"/>
    <col min="7" max="7" width="88" style="5" customWidth="1"/>
    <col min="8" max="8" width="26.28515625" style="30" customWidth="1"/>
    <col min="9" max="9" width="57.28515625" style="5" customWidth="1"/>
    <col min="10" max="10" width="57.5703125" style="5" customWidth="1"/>
    <col min="11" max="11" width="11.140625" style="5" customWidth="1"/>
    <col min="12" max="22" width="8.7109375" style="5" customWidth="1"/>
    <col min="23" max="23" width="13.5703125" style="5" customWidth="1"/>
    <col min="24" max="16384" width="11.42578125" style="5"/>
  </cols>
  <sheetData>
    <row r="1" spans="1:23" s="1" customFormat="1" ht="24.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row>
    <row r="2" spans="1:23" s="1" customFormat="1" ht="16.5"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23" s="1" customFormat="1" ht="84" customHeight="1" thickBot="1">
      <c r="A3" s="419"/>
      <c r="B3" s="419"/>
      <c r="C3" s="419"/>
      <c r="D3" s="419"/>
      <c r="E3" s="419"/>
      <c r="F3" s="419"/>
      <c r="G3" s="419"/>
      <c r="H3" s="419"/>
      <c r="I3" s="419"/>
      <c r="J3" s="419"/>
      <c r="K3" s="419"/>
      <c r="L3" s="419"/>
      <c r="M3" s="419"/>
      <c r="N3" s="419"/>
      <c r="O3" s="419"/>
      <c r="P3" s="419"/>
      <c r="Q3" s="419"/>
      <c r="R3" s="419"/>
      <c r="S3" s="419"/>
      <c r="T3" s="419"/>
      <c r="U3" s="419"/>
      <c r="V3" s="419"/>
      <c r="W3" s="419"/>
    </row>
    <row r="4" spans="1:23" s="78" customFormat="1" ht="30" customHeight="1" thickBot="1">
      <c r="A4" s="486" t="s">
        <v>186</v>
      </c>
      <c r="B4" s="486"/>
      <c r="C4" s="487" t="s">
        <v>486</v>
      </c>
      <c r="D4" s="487"/>
      <c r="E4" s="487"/>
      <c r="F4" s="487"/>
      <c r="G4" s="487"/>
      <c r="H4" s="487"/>
      <c r="I4" s="487"/>
      <c r="J4" s="487"/>
      <c r="K4" s="487"/>
      <c r="L4" s="487"/>
      <c r="M4" s="487"/>
      <c r="N4" s="487"/>
      <c r="O4" s="487"/>
      <c r="P4" s="487"/>
      <c r="Q4" s="487"/>
      <c r="R4" s="487"/>
      <c r="S4" s="487"/>
      <c r="T4" s="487"/>
      <c r="U4" s="487"/>
      <c r="V4" s="487"/>
      <c r="W4" s="487"/>
    </row>
    <row r="5" spans="1:23" s="7" customFormat="1" ht="47.25" customHeight="1" thickBot="1">
      <c r="A5" s="488" t="s">
        <v>143</v>
      </c>
      <c r="B5" s="452" t="s">
        <v>144</v>
      </c>
      <c r="C5" s="485" t="s">
        <v>188</v>
      </c>
      <c r="D5" s="485" t="s">
        <v>147</v>
      </c>
      <c r="E5" s="485" t="s">
        <v>148</v>
      </c>
      <c r="F5" s="485" t="s">
        <v>149</v>
      </c>
      <c r="G5" s="485" t="s">
        <v>189</v>
      </c>
      <c r="H5" s="485" t="s">
        <v>371</v>
      </c>
      <c r="I5" s="485" t="s">
        <v>191</v>
      </c>
      <c r="J5" s="485" t="s">
        <v>151</v>
      </c>
      <c r="K5" s="484" t="s">
        <v>152</v>
      </c>
      <c r="L5" s="484"/>
      <c r="M5" s="484"/>
      <c r="N5" s="484"/>
      <c r="O5" s="484" t="s">
        <v>153</v>
      </c>
      <c r="P5" s="484"/>
      <c r="Q5" s="484"/>
      <c r="R5" s="484"/>
      <c r="S5" s="484" t="s">
        <v>154</v>
      </c>
      <c r="T5" s="484"/>
      <c r="U5" s="484"/>
      <c r="V5" s="484"/>
      <c r="W5" s="484" t="s">
        <v>155</v>
      </c>
    </row>
    <row r="6" spans="1:23" s="6" customFormat="1" ht="41.25" customHeight="1" thickBot="1">
      <c r="A6" s="488"/>
      <c r="B6" s="452"/>
      <c r="C6" s="485"/>
      <c r="D6" s="485"/>
      <c r="E6" s="485"/>
      <c r="F6" s="485"/>
      <c r="G6" s="485"/>
      <c r="H6" s="485"/>
      <c r="I6" s="485"/>
      <c r="J6" s="485"/>
      <c r="K6" s="63">
        <v>1</v>
      </c>
      <c r="L6" s="63">
        <v>2</v>
      </c>
      <c r="M6" s="63">
        <v>3</v>
      </c>
      <c r="N6" s="63">
        <v>4</v>
      </c>
      <c r="O6" s="63">
        <v>5</v>
      </c>
      <c r="P6" s="63">
        <v>6</v>
      </c>
      <c r="Q6" s="63">
        <v>7</v>
      </c>
      <c r="R6" s="63">
        <v>8</v>
      </c>
      <c r="S6" s="63">
        <v>9</v>
      </c>
      <c r="T6" s="63">
        <v>10</v>
      </c>
      <c r="U6" s="63">
        <v>11</v>
      </c>
      <c r="V6" s="63">
        <v>12</v>
      </c>
      <c r="W6" s="484"/>
    </row>
    <row r="7" spans="1:23" s="22" customFormat="1" ht="99" customHeight="1" thickBot="1">
      <c r="A7" s="478" t="s">
        <v>23</v>
      </c>
      <c r="B7" s="478" t="s">
        <v>98</v>
      </c>
      <c r="C7" s="477" t="s">
        <v>67</v>
      </c>
      <c r="D7" s="478" t="s">
        <v>466</v>
      </c>
      <c r="E7" s="87" t="s">
        <v>487</v>
      </c>
      <c r="F7" s="478" t="s">
        <v>468</v>
      </c>
      <c r="G7" s="72" t="s">
        <v>488</v>
      </c>
      <c r="H7" s="225">
        <v>0.5</v>
      </c>
      <c r="I7" s="97" t="s">
        <v>489</v>
      </c>
      <c r="J7" s="72" t="s">
        <v>490</v>
      </c>
      <c r="K7" s="88"/>
      <c r="L7" s="88"/>
      <c r="M7" s="88"/>
      <c r="N7" s="88"/>
      <c r="O7" s="88"/>
      <c r="P7" s="88">
        <v>1</v>
      </c>
      <c r="Q7" s="88"/>
      <c r="R7" s="88"/>
      <c r="S7" s="88"/>
      <c r="T7" s="88"/>
      <c r="U7" s="88"/>
      <c r="V7" s="88"/>
      <c r="W7" s="89">
        <f t="shared" ref="W7:W16" si="0">SUM(K7:V7)</f>
        <v>1</v>
      </c>
    </row>
    <row r="8" spans="1:23" s="22" customFormat="1" ht="99" customHeight="1" thickBot="1">
      <c r="A8" s="478"/>
      <c r="B8" s="478"/>
      <c r="C8" s="477"/>
      <c r="D8" s="478"/>
      <c r="E8" s="87" t="s">
        <v>491</v>
      </c>
      <c r="F8" s="478"/>
      <c r="G8" s="72" t="s">
        <v>492</v>
      </c>
      <c r="H8" s="225">
        <v>0.5</v>
      </c>
      <c r="I8" s="97" t="s">
        <v>493</v>
      </c>
      <c r="J8" s="72" t="s">
        <v>494</v>
      </c>
      <c r="K8" s="88"/>
      <c r="L8" s="88"/>
      <c r="M8" s="88"/>
      <c r="N8" s="88"/>
      <c r="O8" s="88"/>
      <c r="P8" s="88"/>
      <c r="Q8" s="88"/>
      <c r="R8" s="88"/>
      <c r="S8" s="88"/>
      <c r="T8" s="88"/>
      <c r="U8" s="88">
        <v>1</v>
      </c>
      <c r="V8" s="88"/>
      <c r="W8" s="89">
        <f t="shared" si="0"/>
        <v>1</v>
      </c>
    </row>
    <row r="9" spans="1:23" s="8" customFormat="1" ht="133.5" customHeight="1" thickBot="1">
      <c r="A9" s="478" t="s">
        <v>5</v>
      </c>
      <c r="B9" s="478" t="s">
        <v>85</v>
      </c>
      <c r="C9" s="477" t="s">
        <v>67</v>
      </c>
      <c r="D9" s="476" t="s">
        <v>495</v>
      </c>
      <c r="E9" s="479" t="s">
        <v>496</v>
      </c>
      <c r="F9" s="476" t="s">
        <v>497</v>
      </c>
      <c r="G9" s="67" t="s">
        <v>498</v>
      </c>
      <c r="H9" s="119">
        <v>0.8</v>
      </c>
      <c r="I9" s="71" t="s">
        <v>499</v>
      </c>
      <c r="J9" s="67" t="s">
        <v>500</v>
      </c>
      <c r="K9" s="66"/>
      <c r="L9" s="66"/>
      <c r="M9" s="66"/>
      <c r="N9" s="66"/>
      <c r="O9" s="66"/>
      <c r="P9" s="66">
        <v>1</v>
      </c>
      <c r="Q9" s="66"/>
      <c r="R9" s="66"/>
      <c r="S9" s="66"/>
      <c r="T9" s="66"/>
      <c r="U9" s="66"/>
      <c r="V9" s="66"/>
      <c r="W9" s="68">
        <f t="shared" si="0"/>
        <v>1</v>
      </c>
    </row>
    <row r="10" spans="1:23" s="8" customFormat="1" ht="91.5" customHeight="1" thickBot="1">
      <c r="A10" s="478"/>
      <c r="B10" s="478"/>
      <c r="C10" s="477"/>
      <c r="D10" s="476"/>
      <c r="E10" s="479"/>
      <c r="F10" s="476"/>
      <c r="G10" s="67" t="s">
        <v>501</v>
      </c>
      <c r="H10" s="119">
        <v>0.2</v>
      </c>
      <c r="I10" s="71" t="s">
        <v>499</v>
      </c>
      <c r="J10" s="67" t="s">
        <v>502</v>
      </c>
      <c r="K10" s="66"/>
      <c r="L10" s="66"/>
      <c r="M10" s="66"/>
      <c r="N10" s="66"/>
      <c r="O10" s="66"/>
      <c r="P10" s="66"/>
      <c r="Q10" s="66"/>
      <c r="R10" s="66"/>
      <c r="S10" s="66">
        <v>1</v>
      </c>
      <c r="T10" s="66"/>
      <c r="U10" s="66"/>
      <c r="V10" s="66"/>
      <c r="W10" s="68">
        <f t="shared" si="0"/>
        <v>1</v>
      </c>
    </row>
    <row r="11" spans="1:23" s="8" customFormat="1" ht="95.1" customHeight="1" thickBot="1">
      <c r="A11" s="478" t="s">
        <v>5</v>
      </c>
      <c r="B11" s="478" t="s">
        <v>86</v>
      </c>
      <c r="C11" s="477" t="s">
        <v>67</v>
      </c>
      <c r="D11" s="476" t="s">
        <v>474</v>
      </c>
      <c r="E11" s="64" t="s">
        <v>503</v>
      </c>
      <c r="F11" s="476" t="s">
        <v>476</v>
      </c>
      <c r="G11" s="67" t="s">
        <v>504</v>
      </c>
      <c r="H11" s="119">
        <v>0.2</v>
      </c>
      <c r="I11" s="71" t="s">
        <v>505</v>
      </c>
      <c r="J11" s="67" t="s">
        <v>506</v>
      </c>
      <c r="K11" s="66"/>
      <c r="L11" s="66">
        <v>0.3</v>
      </c>
      <c r="M11" s="66"/>
      <c r="O11" s="66">
        <v>0.7</v>
      </c>
      <c r="P11" s="66"/>
      <c r="Q11" s="66"/>
      <c r="R11" s="66"/>
      <c r="S11" s="66"/>
      <c r="T11" s="66"/>
      <c r="U11" s="66"/>
      <c r="V11" s="66"/>
      <c r="W11" s="68">
        <f t="shared" si="0"/>
        <v>1</v>
      </c>
    </row>
    <row r="12" spans="1:23" s="8" customFormat="1" ht="92.1" customHeight="1" thickBot="1">
      <c r="A12" s="478"/>
      <c r="B12" s="478"/>
      <c r="C12" s="477"/>
      <c r="D12" s="476"/>
      <c r="E12" s="64" t="s">
        <v>507</v>
      </c>
      <c r="F12" s="476"/>
      <c r="G12" s="67" t="s">
        <v>508</v>
      </c>
      <c r="H12" s="119">
        <v>0.5</v>
      </c>
      <c r="I12" s="71" t="s">
        <v>509</v>
      </c>
      <c r="J12" s="67" t="s">
        <v>510</v>
      </c>
      <c r="K12" s="66"/>
      <c r="L12" s="66"/>
      <c r="M12" s="66"/>
      <c r="N12" s="66"/>
      <c r="O12" s="66"/>
      <c r="P12" s="66"/>
      <c r="Q12" s="66">
        <v>0.8</v>
      </c>
      <c r="R12" s="66">
        <v>0.2</v>
      </c>
      <c r="S12" s="66"/>
      <c r="T12" s="66"/>
      <c r="U12" s="66"/>
      <c r="V12" s="66"/>
      <c r="W12" s="68">
        <f t="shared" si="0"/>
        <v>1</v>
      </c>
    </row>
    <row r="13" spans="1:23" s="8" customFormat="1" ht="88.5" customHeight="1" thickBot="1">
      <c r="A13" s="478"/>
      <c r="B13" s="478"/>
      <c r="C13" s="477"/>
      <c r="D13" s="476"/>
      <c r="E13" s="64" t="s">
        <v>511</v>
      </c>
      <c r="F13" s="476"/>
      <c r="G13" s="67" t="s">
        <v>512</v>
      </c>
      <c r="H13" s="119">
        <v>0.3</v>
      </c>
      <c r="I13" s="71" t="s">
        <v>513</v>
      </c>
      <c r="J13" s="67" t="s">
        <v>514</v>
      </c>
      <c r="K13" s="66"/>
      <c r="L13" s="66"/>
      <c r="M13" s="66"/>
      <c r="N13" s="66"/>
      <c r="O13" s="66"/>
      <c r="P13" s="66">
        <v>1</v>
      </c>
      <c r="Q13" s="66"/>
      <c r="R13" s="66"/>
      <c r="S13" s="66"/>
      <c r="T13" s="66"/>
      <c r="U13" s="66"/>
      <c r="V13" s="66"/>
      <c r="W13" s="68">
        <f t="shared" si="0"/>
        <v>1</v>
      </c>
    </row>
    <row r="14" spans="1:23" s="8" customFormat="1" ht="72.75" customHeight="1" thickBot="1">
      <c r="A14" s="559" t="s">
        <v>5</v>
      </c>
      <c r="B14" s="559" t="s">
        <v>84</v>
      </c>
      <c r="C14" s="562" t="s">
        <v>67</v>
      </c>
      <c r="D14" s="555" t="s">
        <v>478</v>
      </c>
      <c r="E14" s="64" t="s">
        <v>515</v>
      </c>
      <c r="F14" s="555" t="s">
        <v>516</v>
      </c>
      <c r="G14" s="67" t="s">
        <v>517</v>
      </c>
      <c r="H14" s="119">
        <v>0.1</v>
      </c>
      <c r="I14" s="71" t="s">
        <v>518</v>
      </c>
      <c r="J14" s="67" t="s">
        <v>519</v>
      </c>
      <c r="K14" s="66"/>
      <c r="L14" s="66"/>
      <c r="N14" s="66"/>
      <c r="O14" s="66">
        <v>1</v>
      </c>
      <c r="P14" s="66"/>
      <c r="Q14" s="66"/>
      <c r="R14" s="66"/>
      <c r="S14" s="66"/>
      <c r="T14" s="66"/>
      <c r="U14" s="66"/>
      <c r="V14" s="66"/>
      <c r="W14" s="68">
        <f t="shared" si="0"/>
        <v>1</v>
      </c>
    </row>
    <row r="15" spans="1:23" s="8" customFormat="1" ht="72.75" customHeight="1" thickBot="1">
      <c r="A15" s="561"/>
      <c r="B15" s="561"/>
      <c r="C15" s="563"/>
      <c r="D15" s="556"/>
      <c r="E15" s="64" t="s">
        <v>520</v>
      </c>
      <c r="F15" s="556"/>
      <c r="G15" s="72" t="s">
        <v>521</v>
      </c>
      <c r="H15" s="225">
        <v>0.2</v>
      </c>
      <c r="I15" s="72" t="s">
        <v>522</v>
      </c>
      <c r="J15" s="559" t="s">
        <v>523</v>
      </c>
      <c r="K15" s="88"/>
      <c r="L15" s="88"/>
      <c r="M15" s="88"/>
      <c r="N15" s="88"/>
      <c r="O15" s="88"/>
      <c r="P15" s="88"/>
      <c r="Q15" s="88"/>
      <c r="R15" s="88"/>
      <c r="S15" s="88">
        <v>0.5</v>
      </c>
      <c r="T15" s="88"/>
      <c r="U15" s="88">
        <v>0.5</v>
      </c>
      <c r="V15" s="88"/>
      <c r="W15" s="410">
        <f t="shared" si="0"/>
        <v>1</v>
      </c>
    </row>
    <row r="16" spans="1:23" s="8" customFormat="1" ht="66.75" customHeight="1" thickBot="1">
      <c r="A16" s="561"/>
      <c r="B16" s="561"/>
      <c r="C16" s="563"/>
      <c r="D16" s="556"/>
      <c r="E16" s="64" t="s">
        <v>524</v>
      </c>
      <c r="F16" s="556"/>
      <c r="G16" s="72" t="s">
        <v>525</v>
      </c>
      <c r="H16" s="225">
        <v>0.2</v>
      </c>
      <c r="I16" s="72" t="s">
        <v>522</v>
      </c>
      <c r="J16" s="560"/>
      <c r="K16" s="88"/>
      <c r="L16" s="88"/>
      <c r="M16" s="88"/>
      <c r="N16" s="88"/>
      <c r="O16" s="88"/>
      <c r="P16" s="88"/>
      <c r="Q16" s="88"/>
      <c r="R16" s="88"/>
      <c r="S16" s="88">
        <v>0.5</v>
      </c>
      <c r="T16" s="88"/>
      <c r="U16" s="88">
        <v>0.5</v>
      </c>
      <c r="V16" s="88"/>
      <c r="W16" s="410">
        <f t="shared" si="0"/>
        <v>1</v>
      </c>
    </row>
    <row r="17" spans="1:23" s="8" customFormat="1" ht="60.6" customHeight="1" thickBot="1">
      <c r="A17" s="561"/>
      <c r="B17" s="561"/>
      <c r="C17" s="563"/>
      <c r="D17" s="556"/>
      <c r="E17" s="64" t="s">
        <v>526</v>
      </c>
      <c r="F17" s="556"/>
      <c r="G17" s="72" t="s">
        <v>527</v>
      </c>
      <c r="H17" s="119">
        <v>0.1</v>
      </c>
      <c r="I17" s="71" t="s">
        <v>528</v>
      </c>
      <c r="J17" s="72" t="s">
        <v>529</v>
      </c>
      <c r="K17" s="66"/>
      <c r="L17" s="66"/>
      <c r="M17" s="66"/>
      <c r="O17" s="66">
        <v>0.5</v>
      </c>
      <c r="P17" s="66"/>
      <c r="Q17" s="66">
        <v>0.5</v>
      </c>
      <c r="R17" s="66"/>
      <c r="S17" s="66"/>
      <c r="T17" s="66"/>
      <c r="U17" s="66"/>
      <c r="V17" s="66"/>
      <c r="W17" s="68">
        <f t="shared" ref="W17:W19" si="1">SUM(K17:V17)</f>
        <v>1</v>
      </c>
    </row>
    <row r="18" spans="1:23" s="8" customFormat="1" ht="66.95" customHeight="1" thickBot="1">
      <c r="A18" s="561"/>
      <c r="B18" s="561"/>
      <c r="C18" s="563"/>
      <c r="D18" s="556"/>
      <c r="E18" s="64" t="s">
        <v>530</v>
      </c>
      <c r="F18" s="556"/>
      <c r="G18" s="67" t="s">
        <v>531</v>
      </c>
      <c r="H18" s="119">
        <v>0.2</v>
      </c>
      <c r="I18" s="71" t="s">
        <v>532</v>
      </c>
      <c r="J18" s="67" t="s">
        <v>533</v>
      </c>
      <c r="K18" s="66"/>
      <c r="L18" s="66"/>
      <c r="M18" s="66"/>
      <c r="N18" s="66">
        <v>0.33</v>
      </c>
      <c r="O18" s="66"/>
      <c r="P18" s="66"/>
      <c r="Q18" s="66"/>
      <c r="R18" s="66">
        <v>0.33</v>
      </c>
      <c r="S18" s="66"/>
      <c r="T18" s="66"/>
      <c r="U18" s="66">
        <v>0.34</v>
      </c>
      <c r="V18" s="66"/>
      <c r="W18" s="68">
        <f t="shared" si="1"/>
        <v>1</v>
      </c>
    </row>
    <row r="19" spans="1:23" s="8" customFormat="1" ht="104.1" customHeight="1" thickBot="1">
      <c r="A19" s="561"/>
      <c r="B19" s="561"/>
      <c r="C19" s="563"/>
      <c r="D19" s="556"/>
      <c r="E19" s="64" t="s">
        <v>534</v>
      </c>
      <c r="F19" s="556"/>
      <c r="G19" s="67" t="s">
        <v>535</v>
      </c>
      <c r="H19" s="119">
        <v>0.1</v>
      </c>
      <c r="I19" s="558" t="s">
        <v>536</v>
      </c>
      <c r="J19" s="67" t="s">
        <v>537</v>
      </c>
      <c r="K19" s="66"/>
      <c r="L19" s="66"/>
      <c r="M19" s="66"/>
      <c r="O19" s="66">
        <v>0.5</v>
      </c>
      <c r="P19" s="66"/>
      <c r="Q19" s="66"/>
      <c r="R19" s="66">
        <v>0.5</v>
      </c>
      <c r="S19" s="66"/>
      <c r="T19" s="66"/>
      <c r="U19" s="66"/>
      <c r="V19" s="66"/>
      <c r="W19" s="68">
        <f t="shared" si="1"/>
        <v>1</v>
      </c>
    </row>
    <row r="20" spans="1:23" s="8" customFormat="1" ht="96" customHeight="1" thickBot="1">
      <c r="A20" s="560"/>
      <c r="B20" s="560"/>
      <c r="C20" s="564"/>
      <c r="D20" s="557"/>
      <c r="E20" s="64" t="s">
        <v>538</v>
      </c>
      <c r="F20" s="557"/>
      <c r="G20" s="67" t="s">
        <v>539</v>
      </c>
      <c r="H20" s="119">
        <v>0.1</v>
      </c>
      <c r="I20" s="558"/>
      <c r="J20" s="67" t="s">
        <v>540</v>
      </c>
      <c r="K20" s="66">
        <v>0.09</v>
      </c>
      <c r="L20" s="66">
        <v>0.09</v>
      </c>
      <c r="M20" s="66">
        <v>0.09</v>
      </c>
      <c r="N20" s="66">
        <v>0.09</v>
      </c>
      <c r="O20" s="66">
        <v>0.09</v>
      </c>
      <c r="P20" s="66">
        <v>0.09</v>
      </c>
      <c r="Q20" s="66">
        <v>0.09</v>
      </c>
      <c r="R20" s="66">
        <v>0.09</v>
      </c>
      <c r="S20" s="66">
        <v>0.09</v>
      </c>
      <c r="T20" s="66">
        <v>0.09</v>
      </c>
      <c r="U20" s="66">
        <v>0.1</v>
      </c>
      <c r="V20" s="66"/>
      <c r="W20" s="68">
        <f>SUM(K20:V20)</f>
        <v>0.99999999999999978</v>
      </c>
    </row>
    <row r="21" spans="1:23" ht="119.25" customHeight="1" thickBot="1">
      <c r="A21" s="478" t="s">
        <v>31</v>
      </c>
      <c r="B21" s="478" t="s">
        <v>111</v>
      </c>
      <c r="C21" s="477" t="s">
        <v>67</v>
      </c>
      <c r="D21" s="476" t="s">
        <v>482</v>
      </c>
      <c r="E21" s="479" t="s">
        <v>541</v>
      </c>
      <c r="F21" s="476" t="s">
        <v>484</v>
      </c>
      <c r="G21" s="72" t="s">
        <v>542</v>
      </c>
      <c r="H21" s="225">
        <v>0.25</v>
      </c>
      <c r="I21" s="97" t="s">
        <v>522</v>
      </c>
      <c r="J21" s="72" t="s">
        <v>543</v>
      </c>
      <c r="K21" s="409"/>
      <c r="L21" s="409"/>
      <c r="M21" s="409"/>
      <c r="N21" s="409"/>
      <c r="O21" s="88"/>
      <c r="P21" s="409"/>
      <c r="Q21" s="409"/>
      <c r="R21" s="409"/>
      <c r="S21" s="88"/>
      <c r="T21" s="88">
        <v>1</v>
      </c>
      <c r="U21" s="273"/>
      <c r="V21" s="273"/>
      <c r="W21" s="68">
        <f>SUM(K21:V21)</f>
        <v>1</v>
      </c>
    </row>
    <row r="22" spans="1:23" ht="81.95" customHeight="1" thickBot="1">
      <c r="A22" s="478"/>
      <c r="B22" s="478"/>
      <c r="C22" s="477"/>
      <c r="D22" s="476"/>
      <c r="E22" s="479"/>
      <c r="F22" s="476"/>
      <c r="G22" s="67" t="s">
        <v>544</v>
      </c>
      <c r="H22" s="119">
        <v>0.25</v>
      </c>
      <c r="I22" s="71" t="s">
        <v>545</v>
      </c>
      <c r="J22" s="67" t="s">
        <v>546</v>
      </c>
      <c r="K22" s="273"/>
      <c r="L22" s="273"/>
      <c r="M22" s="273"/>
      <c r="N22" s="273"/>
      <c r="O22" s="273"/>
      <c r="P22" s="273"/>
      <c r="Q22" s="273"/>
      <c r="R22" s="273"/>
      <c r="S22" s="273"/>
      <c r="T22" s="273"/>
      <c r="U22" s="66">
        <v>1</v>
      </c>
      <c r="V22" s="273"/>
      <c r="W22" s="68">
        <f t="shared" ref="W22:W24" si="2">SUM(K22:V22)</f>
        <v>1</v>
      </c>
    </row>
    <row r="23" spans="1:23" ht="69.95" customHeight="1" thickBot="1">
      <c r="A23" s="478"/>
      <c r="B23" s="478"/>
      <c r="C23" s="477"/>
      <c r="D23" s="476"/>
      <c r="E23" s="479"/>
      <c r="F23" s="476"/>
      <c r="G23" s="67" t="s">
        <v>547</v>
      </c>
      <c r="H23" s="119">
        <v>0.25</v>
      </c>
      <c r="I23" s="71" t="s">
        <v>548</v>
      </c>
      <c r="J23" s="67" t="s">
        <v>549</v>
      </c>
      <c r="K23" s="273"/>
      <c r="L23" s="273"/>
      <c r="M23" s="273"/>
      <c r="N23" s="273"/>
      <c r="O23" s="273"/>
      <c r="P23" s="273"/>
      <c r="Q23" s="66">
        <v>1</v>
      </c>
      <c r="R23" s="273"/>
      <c r="S23" s="273"/>
      <c r="T23" s="273"/>
      <c r="U23" s="273"/>
      <c r="V23" s="273"/>
      <c r="W23" s="68">
        <f t="shared" si="2"/>
        <v>1</v>
      </c>
    </row>
    <row r="24" spans="1:23" ht="77.45" customHeight="1" thickBot="1">
      <c r="A24" s="478"/>
      <c r="B24" s="478"/>
      <c r="C24" s="477"/>
      <c r="D24" s="476"/>
      <c r="E24" s="479"/>
      <c r="F24" s="476"/>
      <c r="G24" s="67" t="s">
        <v>550</v>
      </c>
      <c r="H24" s="119">
        <v>0.25</v>
      </c>
      <c r="I24" s="71" t="s">
        <v>551</v>
      </c>
      <c r="J24" s="67" t="s">
        <v>552</v>
      </c>
      <c r="K24" s="273"/>
      <c r="L24" s="273"/>
      <c r="M24" s="273"/>
      <c r="N24" s="273"/>
      <c r="O24" s="66">
        <v>0.33</v>
      </c>
      <c r="P24" s="273"/>
      <c r="Q24" s="273"/>
      <c r="R24" s="66">
        <v>0.33</v>
      </c>
      <c r="S24" s="273"/>
      <c r="T24" s="273"/>
      <c r="U24" s="66">
        <v>0.34</v>
      </c>
      <c r="V24" s="273"/>
      <c r="W24" s="68">
        <f t="shared" si="2"/>
        <v>1</v>
      </c>
    </row>
    <row r="25" spans="1:23">
      <c r="A25" s="253"/>
      <c r="B25" s="253"/>
    </row>
    <row r="26" spans="1:23">
      <c r="A26" s="253"/>
      <c r="B26" s="253"/>
    </row>
    <row r="27" spans="1:23">
      <c r="A27" s="253"/>
      <c r="B27" s="253"/>
    </row>
    <row r="28" spans="1:23">
      <c r="A28" s="253"/>
      <c r="B28" s="253"/>
    </row>
    <row r="29" spans="1:23">
      <c r="A29" s="253"/>
      <c r="B29" s="253"/>
    </row>
    <row r="30" spans="1:23">
      <c r="A30" s="253"/>
      <c r="B30" s="253"/>
    </row>
    <row r="31" spans="1:23">
      <c r="A31" s="253"/>
      <c r="B31" s="253"/>
    </row>
    <row r="32" spans="1:23">
      <c r="A32" s="253"/>
      <c r="B32" s="253"/>
    </row>
    <row r="33" spans="1:2">
      <c r="A33" s="253"/>
      <c r="B33" s="253"/>
    </row>
    <row r="34" spans="1:2">
      <c r="A34" s="253"/>
      <c r="B34" s="253"/>
    </row>
    <row r="35" spans="1:2">
      <c r="A35" s="253"/>
      <c r="B35" s="253"/>
    </row>
    <row r="36" spans="1:2">
      <c r="A36" s="253"/>
      <c r="B36" s="253"/>
    </row>
    <row r="37" spans="1:2">
      <c r="A37" s="253"/>
      <c r="B37" s="253"/>
    </row>
    <row r="38" spans="1:2">
      <c r="A38" s="253"/>
      <c r="B38" s="253"/>
    </row>
    <row r="39" spans="1:2">
      <c r="A39" s="253"/>
      <c r="B39" s="253"/>
    </row>
    <row r="40" spans="1:2">
      <c r="A40" s="253"/>
      <c r="B40" s="253"/>
    </row>
    <row r="41" spans="1:2">
      <c r="A41" s="253"/>
      <c r="B41" s="253"/>
    </row>
    <row r="42" spans="1:2">
      <c r="A42" s="253"/>
      <c r="B42" s="253"/>
    </row>
    <row r="43" spans="1:2">
      <c r="A43" s="253"/>
      <c r="B43" s="253"/>
    </row>
    <row r="44" spans="1:2">
      <c r="A44" s="253"/>
      <c r="B44" s="253"/>
    </row>
    <row r="45" spans="1:2">
      <c r="A45" s="253"/>
      <c r="B45" s="253"/>
    </row>
    <row r="46" spans="1:2">
      <c r="A46" s="253"/>
      <c r="B46" s="253"/>
    </row>
    <row r="47" spans="1:2">
      <c r="A47" s="253"/>
      <c r="B47" s="253"/>
    </row>
    <row r="48" spans="1:2">
      <c r="A48" s="253"/>
      <c r="B48" s="253"/>
    </row>
    <row r="49" spans="1:2">
      <c r="A49" s="253"/>
      <c r="B49" s="253"/>
    </row>
    <row r="50" spans="1:2">
      <c r="A50" s="253"/>
      <c r="B50" s="253"/>
    </row>
    <row r="51" spans="1:2">
      <c r="A51" s="253"/>
      <c r="B51" s="253"/>
    </row>
    <row r="52" spans="1:2">
      <c r="A52" s="253"/>
      <c r="B52" s="253"/>
    </row>
    <row r="53" spans="1:2">
      <c r="A53" s="253"/>
      <c r="B53" s="253"/>
    </row>
    <row r="54" spans="1:2">
      <c r="A54" s="253"/>
      <c r="B54" s="253"/>
    </row>
    <row r="55" spans="1:2">
      <c r="A55" s="253"/>
      <c r="B55" s="253"/>
    </row>
    <row r="56" spans="1:2">
      <c r="A56" s="253"/>
      <c r="B56" s="253"/>
    </row>
    <row r="57" spans="1:2">
      <c r="A57" s="253"/>
      <c r="B57" s="253"/>
    </row>
    <row r="58" spans="1:2">
      <c r="A58" s="253"/>
      <c r="B58" s="253"/>
    </row>
    <row r="59" spans="1:2">
      <c r="A59" s="253"/>
      <c r="B59" s="253"/>
    </row>
    <row r="60" spans="1:2">
      <c r="A60" s="253"/>
      <c r="B60" s="253"/>
    </row>
    <row r="61" spans="1:2">
      <c r="A61" s="253"/>
      <c r="B61" s="253"/>
    </row>
    <row r="62" spans="1:2">
      <c r="A62" s="253"/>
      <c r="B62" s="253"/>
    </row>
  </sheetData>
  <sheetProtection formatCells="0" selectLockedCells="1" selectUnlockedCells="1"/>
  <mergeCells count="46">
    <mergeCell ref="J15:J16"/>
    <mergeCell ref="A9:A10"/>
    <mergeCell ref="B9:B10"/>
    <mergeCell ref="A11:A13"/>
    <mergeCell ref="B11:B13"/>
    <mergeCell ref="C11:C13"/>
    <mergeCell ref="A14:A20"/>
    <mergeCell ref="B14:B20"/>
    <mergeCell ref="C14:C20"/>
    <mergeCell ref="F14:F20"/>
    <mergeCell ref="D9:D10"/>
    <mergeCell ref="C9:C10"/>
    <mergeCell ref="D11:D13"/>
    <mergeCell ref="F11:F13"/>
    <mergeCell ref="A1:W3"/>
    <mergeCell ref="A4:B4"/>
    <mergeCell ref="C4:W4"/>
    <mergeCell ref="A5:A6"/>
    <mergeCell ref="B5:B6"/>
    <mergeCell ref="C5:C6"/>
    <mergeCell ref="D5:D6"/>
    <mergeCell ref="E5:E6"/>
    <mergeCell ref="F5:F6"/>
    <mergeCell ref="G5:G6"/>
    <mergeCell ref="W5:W6"/>
    <mergeCell ref="J5:J6"/>
    <mergeCell ref="K5:N5"/>
    <mergeCell ref="O5:R5"/>
    <mergeCell ref="S5:V5"/>
    <mergeCell ref="H5:H6"/>
    <mergeCell ref="F21:F24"/>
    <mergeCell ref="E21:E24"/>
    <mergeCell ref="I5:I6"/>
    <mergeCell ref="F7:F8"/>
    <mergeCell ref="A7:A8"/>
    <mergeCell ref="B7:B8"/>
    <mergeCell ref="C7:C8"/>
    <mergeCell ref="D7:D8"/>
    <mergeCell ref="D21:D24"/>
    <mergeCell ref="C21:C24"/>
    <mergeCell ref="D14:D20"/>
    <mergeCell ref="B21:B24"/>
    <mergeCell ref="A21:A24"/>
    <mergeCell ref="I19:I20"/>
    <mergeCell ref="F9:F10"/>
    <mergeCell ref="E9:E10"/>
  </mergeCells>
  <phoneticPr fontId="33" type="noConversion"/>
  <conditionalFormatting sqref="K17:M17 O17:V17">
    <cfRule type="colorScale" priority="3">
      <colorScale>
        <cfvo type="min"/>
        <cfvo type="max"/>
        <color theme="0" tint="-0.14999847407452621"/>
        <color theme="0" tint="-0.14999847407452621"/>
      </colorScale>
    </cfRule>
  </conditionalFormatting>
  <conditionalFormatting sqref="K19:M19 O19:V19">
    <cfRule type="colorScale" priority="2">
      <colorScale>
        <cfvo type="min"/>
        <cfvo type="max"/>
        <color theme="0" tint="-0.14999847407452621"/>
        <color theme="0" tint="-0.14999847407452621"/>
      </colorScale>
    </cfRule>
  </conditionalFormatting>
  <conditionalFormatting sqref="K7:V10 K12:V13 K11:M11 O11:V11 K14:L14 K20:V20 K18:V18 N14:V14 K15:V16">
    <cfRule type="colorScale" priority="787">
      <colorScale>
        <cfvo type="min"/>
        <cfvo type="max"/>
        <color theme="0" tint="-0.14999847407452621"/>
        <color theme="0" tint="-0.14999847407452621"/>
      </colorScale>
    </cfRule>
  </conditionalFormatting>
  <conditionalFormatting sqref="O21">
    <cfRule type="colorScale" priority="10">
      <colorScale>
        <cfvo type="min"/>
        <cfvo type="max"/>
        <color theme="0" tint="-0.14999847407452621"/>
        <color theme="0" tint="-0.14999847407452621"/>
      </colorScale>
    </cfRule>
  </conditionalFormatting>
  <conditionalFormatting sqref="O24">
    <cfRule type="colorScale" priority="7">
      <colorScale>
        <cfvo type="min"/>
        <cfvo type="max"/>
        <color theme="0" tint="-0.14999847407452621"/>
        <color theme="0" tint="-0.14999847407452621"/>
      </colorScale>
    </cfRule>
  </conditionalFormatting>
  <conditionalFormatting sqref="Q23">
    <cfRule type="colorScale" priority="8">
      <colorScale>
        <cfvo type="min"/>
        <cfvo type="max"/>
        <color theme="0" tint="-0.14999847407452621"/>
        <color theme="0" tint="-0.14999847407452621"/>
      </colorScale>
    </cfRule>
  </conditionalFormatting>
  <conditionalFormatting sqref="R24">
    <cfRule type="colorScale" priority="6">
      <colorScale>
        <cfvo type="min"/>
        <cfvo type="max"/>
        <color theme="0" tint="-0.14999847407452621"/>
        <color theme="0" tint="-0.14999847407452621"/>
      </colorScale>
    </cfRule>
  </conditionalFormatting>
  <conditionalFormatting sqref="S21:T21">
    <cfRule type="colorScale" priority="1">
      <colorScale>
        <cfvo type="min"/>
        <cfvo type="max"/>
        <color theme="0" tint="-0.14999847407452621"/>
        <color theme="0" tint="-0.14999847407452621"/>
      </colorScale>
    </cfRule>
  </conditionalFormatting>
  <conditionalFormatting sqref="U22">
    <cfRule type="colorScale" priority="9">
      <colorScale>
        <cfvo type="min"/>
        <cfvo type="max"/>
        <color theme="0" tint="-0.14999847407452621"/>
        <color theme="0" tint="-0.14999847407452621"/>
      </colorScale>
    </cfRule>
  </conditionalFormatting>
  <conditionalFormatting sqref="U24">
    <cfRule type="colorScale" priority="5">
      <colorScale>
        <cfvo type="min"/>
        <cfvo type="max"/>
        <color theme="0" tint="-0.14999847407452621"/>
        <color theme="0" tint="-0.14999847407452621"/>
      </colorScale>
    </cfRule>
  </conditionalFormatting>
  <conditionalFormatting sqref="W7">
    <cfRule type="colorScale" priority="16">
      <colorScale>
        <cfvo type="percent" val="1"/>
        <cfvo type="percent" val="100"/>
        <color theme="4" tint="0.59999389629810485"/>
        <color theme="4" tint="0.59999389629810485"/>
      </colorScale>
    </cfRule>
  </conditionalFormatting>
  <conditionalFormatting sqref="W8">
    <cfRule type="colorScale" priority="15">
      <colorScale>
        <cfvo type="percent" val="1"/>
        <cfvo type="percent" val="100"/>
        <color theme="4" tint="0.59999389629810485"/>
        <color theme="4" tint="0.59999389629810485"/>
      </colorScale>
    </cfRule>
  </conditionalFormatting>
  <conditionalFormatting sqref="W9">
    <cfRule type="colorScale" priority="14">
      <colorScale>
        <cfvo type="percent" val="1"/>
        <cfvo type="percent" val="100"/>
        <color theme="4" tint="0.59999389629810485"/>
        <color theme="4" tint="0.59999389629810485"/>
      </colorScale>
    </cfRule>
  </conditionalFormatting>
  <conditionalFormatting sqref="W10">
    <cfRule type="colorScale" priority="13">
      <colorScale>
        <cfvo type="percent" val="1"/>
        <cfvo type="percent" val="100"/>
        <color theme="4" tint="0.59999389629810485"/>
        <color theme="4" tint="0.59999389629810485"/>
      </colorScale>
    </cfRule>
  </conditionalFormatting>
  <conditionalFormatting sqref="W11:W24">
    <cfRule type="colorScale" priority="79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D5EC9A88-5AE9-4CF2-A978-5D7D5FE43B90}">
          <x14:formula1>
            <xm:f>'Listas '!$A$51:$A$94</xm:f>
          </x14:formula1>
          <xm:sqref>B21 B7 B9 B11 B14:B15</xm:sqref>
        </x14:dataValidation>
        <x14:dataValidation type="list" allowBlank="1" showInputMessage="1" showErrorMessage="1" xr:uid="{3E41418D-BC9C-4664-8F59-E20B3C22F378}">
          <x14:formula1>
            <xm:f>'Listas '!$D$2:$D$13</xm:f>
          </x14:formula1>
          <xm:sqref>A21 A7 A9 A11 A14:A15</xm:sqref>
        </x14:dataValidation>
        <x14:dataValidation type="list" allowBlank="1" showInputMessage="1" showErrorMessage="1" xr:uid="{9515CA72-C7B2-43AD-B297-A9DE084C7F69}">
          <x14:formula1>
            <xm:f>'Listas '!$A$2:$A$23</xm:f>
          </x14:formula1>
          <xm:sqref>C21 C7 C9 C11 C14:C15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A094-C167-40FB-8EB7-B3E1A9D8669A}">
  <sheetPr>
    <tabColor rgb="FF00B0F0"/>
  </sheetPr>
  <dimension ref="A1:AB15"/>
  <sheetViews>
    <sheetView view="pageBreakPreview" topLeftCell="G1" zoomScale="57" zoomScaleNormal="70" zoomScaleSheetLayoutView="57" workbookViewId="0">
      <selection activeCell="H4" sqref="H4:AB4"/>
    </sheetView>
  </sheetViews>
  <sheetFormatPr baseColWidth="10" defaultColWidth="11.42578125" defaultRowHeight="14.25"/>
  <cols>
    <col min="1" max="3" width="40.7109375" style="86" customWidth="1"/>
    <col min="4" max="4" width="47.140625" style="86" customWidth="1"/>
    <col min="5" max="5" width="54" style="86" customWidth="1"/>
    <col min="6" max="6" width="39.42578125" style="86" customWidth="1"/>
    <col min="7" max="7" width="44.42578125" style="86" customWidth="1"/>
    <col min="8" max="8" width="40.7109375" style="86" customWidth="1"/>
    <col min="9" max="9" width="44.5703125" style="86" customWidth="1"/>
    <col min="10" max="10" width="27.28515625" style="86" customWidth="1"/>
    <col min="11" max="11" width="46" style="86" customWidth="1"/>
    <col min="12" max="12" width="10.5703125" style="86" customWidth="1"/>
    <col min="13" max="13" width="45.7109375" style="86" customWidth="1"/>
    <col min="14" max="14" width="20.7109375" style="86" customWidth="1"/>
    <col min="15" max="15" width="40.42578125" style="86" customWidth="1"/>
    <col min="16" max="27" width="8.7109375" style="86" customWidth="1"/>
    <col min="28" max="28" width="10.140625" style="86" customWidth="1"/>
    <col min="29" max="16384" width="11.42578125" style="86"/>
  </cols>
  <sheetData>
    <row r="1" spans="1:28" s="85" customFormat="1" ht="69.75" customHeight="1">
      <c r="A1" s="565" t="s">
        <v>185</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row>
    <row r="2" spans="1:28" s="85" customFormat="1" ht="32.25" customHeight="1">
      <c r="A2" s="565"/>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row>
    <row r="3" spans="1:28" s="85" customFormat="1" ht="15.75" customHeight="1" thickBot="1">
      <c r="A3" s="566"/>
      <c r="B3" s="566"/>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row>
    <row r="4" spans="1:28" s="78" customFormat="1" ht="30" customHeight="1" thickBot="1">
      <c r="A4" s="471" t="s">
        <v>138</v>
      </c>
      <c r="B4" s="471"/>
      <c r="C4" s="471"/>
      <c r="D4" s="471"/>
      <c r="E4" s="471"/>
      <c r="F4" s="471"/>
      <c r="G4" s="471"/>
      <c r="H4" s="472" t="s">
        <v>553</v>
      </c>
      <c r="I4" s="472"/>
      <c r="J4" s="472"/>
      <c r="K4" s="472"/>
      <c r="L4" s="472"/>
      <c r="M4" s="472"/>
      <c r="N4" s="472"/>
      <c r="O4" s="472"/>
      <c r="P4" s="472"/>
      <c r="Q4" s="472"/>
      <c r="R4" s="472"/>
      <c r="S4" s="472"/>
      <c r="T4" s="472"/>
      <c r="U4" s="472"/>
      <c r="V4" s="472"/>
      <c r="W4" s="472"/>
      <c r="X4" s="472"/>
      <c r="Y4" s="472"/>
      <c r="Z4" s="472"/>
      <c r="AA4" s="472"/>
      <c r="AB4" s="472"/>
    </row>
    <row r="5" spans="1:28" s="7" customFormat="1" ht="71.25" customHeight="1" thickBot="1">
      <c r="A5" s="473" t="s">
        <v>72</v>
      </c>
      <c r="B5" s="474" t="s">
        <v>140</v>
      </c>
      <c r="C5" s="475" t="s">
        <v>76</v>
      </c>
      <c r="D5" s="464" t="s">
        <v>141</v>
      </c>
      <c r="E5" s="464" t="s">
        <v>142</v>
      </c>
      <c r="F5" s="465" t="s">
        <v>305</v>
      </c>
      <c r="G5" s="554" t="s">
        <v>144</v>
      </c>
      <c r="H5" s="467" t="s">
        <v>145</v>
      </c>
      <c r="I5" s="467" t="s">
        <v>146</v>
      </c>
      <c r="J5" s="467" t="s">
        <v>3</v>
      </c>
      <c r="K5" s="467" t="s">
        <v>147</v>
      </c>
      <c r="L5" s="467" t="s">
        <v>148</v>
      </c>
      <c r="M5" s="467" t="s">
        <v>149</v>
      </c>
      <c r="N5" s="467" t="s">
        <v>280</v>
      </c>
      <c r="O5" s="467" t="s">
        <v>151</v>
      </c>
      <c r="P5" s="466" t="s">
        <v>152</v>
      </c>
      <c r="Q5" s="466"/>
      <c r="R5" s="466"/>
      <c r="S5" s="466"/>
      <c r="T5" s="466" t="s">
        <v>153</v>
      </c>
      <c r="U5" s="466"/>
      <c r="V5" s="466"/>
      <c r="W5" s="466"/>
      <c r="X5" s="466" t="s">
        <v>154</v>
      </c>
      <c r="Y5" s="466"/>
      <c r="Z5" s="466"/>
      <c r="AA5" s="466"/>
      <c r="AB5" s="466" t="s">
        <v>155</v>
      </c>
    </row>
    <row r="6" spans="1:28" s="6" customFormat="1" ht="41.25" customHeight="1" thickBot="1">
      <c r="A6" s="567"/>
      <c r="B6" s="567"/>
      <c r="C6" s="567"/>
      <c r="D6" s="567"/>
      <c r="E6" s="567"/>
      <c r="F6" s="567"/>
      <c r="G6" s="567"/>
      <c r="H6" s="568"/>
      <c r="I6" s="568"/>
      <c r="J6" s="568"/>
      <c r="K6" s="467"/>
      <c r="L6" s="467"/>
      <c r="M6" s="467"/>
      <c r="N6" s="467"/>
      <c r="O6" s="467"/>
      <c r="P6" s="44">
        <v>1</v>
      </c>
      <c r="Q6" s="44">
        <v>2</v>
      </c>
      <c r="R6" s="44">
        <v>3</v>
      </c>
      <c r="S6" s="44">
        <v>4</v>
      </c>
      <c r="T6" s="44">
        <v>5</v>
      </c>
      <c r="U6" s="44">
        <v>6</v>
      </c>
      <c r="V6" s="44">
        <v>7</v>
      </c>
      <c r="W6" s="44">
        <v>8</v>
      </c>
      <c r="X6" s="44">
        <v>9</v>
      </c>
      <c r="Y6" s="44">
        <v>10</v>
      </c>
      <c r="Z6" s="44">
        <v>11</v>
      </c>
      <c r="AA6" s="44">
        <v>12</v>
      </c>
      <c r="AB6" s="466"/>
    </row>
    <row r="7" spans="1:28" s="8" customFormat="1" ht="104.25" customHeight="1" thickBot="1">
      <c r="A7" s="571" t="s">
        <v>73</v>
      </c>
      <c r="B7" s="571" t="s">
        <v>75</v>
      </c>
      <c r="C7" s="573" t="s">
        <v>77</v>
      </c>
      <c r="D7" s="573" t="s">
        <v>79</v>
      </c>
      <c r="E7" s="573" t="s">
        <v>81</v>
      </c>
      <c r="F7" s="575" t="s">
        <v>19</v>
      </c>
      <c r="G7" s="569" t="s">
        <v>96</v>
      </c>
      <c r="H7" s="569" t="s">
        <v>30</v>
      </c>
      <c r="I7" s="580" t="s">
        <v>554</v>
      </c>
      <c r="J7" s="580" t="s">
        <v>13</v>
      </c>
      <c r="K7" s="281" t="s">
        <v>555</v>
      </c>
      <c r="L7" s="45" t="s">
        <v>556</v>
      </c>
      <c r="M7" s="53" t="s">
        <v>557</v>
      </c>
      <c r="N7" s="45" t="s">
        <v>558</v>
      </c>
      <c r="O7" s="52" t="s">
        <v>559</v>
      </c>
      <c r="P7" s="42"/>
      <c r="Q7" s="42"/>
      <c r="R7" s="42">
        <v>0.33</v>
      </c>
      <c r="S7" s="42"/>
      <c r="T7" s="42"/>
      <c r="U7" s="42"/>
      <c r="V7" s="42">
        <v>0.33</v>
      </c>
      <c r="W7" s="43"/>
      <c r="X7" s="42"/>
      <c r="Y7" s="42"/>
      <c r="Z7" s="42">
        <v>0.33</v>
      </c>
      <c r="AA7" s="50"/>
      <c r="AB7" s="47">
        <f>SUM(P7:AA7)</f>
        <v>0.99</v>
      </c>
    </row>
    <row r="8" spans="1:28" s="8" customFormat="1" ht="146.25" customHeight="1" thickBot="1">
      <c r="A8" s="572"/>
      <c r="B8" s="572"/>
      <c r="C8" s="574"/>
      <c r="D8" s="574"/>
      <c r="E8" s="574"/>
      <c r="F8" s="576"/>
      <c r="G8" s="570"/>
      <c r="H8" s="570"/>
      <c r="I8" s="581"/>
      <c r="J8" s="581"/>
      <c r="K8" s="282" t="s">
        <v>560</v>
      </c>
      <c r="L8" s="45" t="s">
        <v>561</v>
      </c>
      <c r="M8" s="312" t="s">
        <v>562</v>
      </c>
      <c r="N8" s="45" t="s">
        <v>558</v>
      </c>
      <c r="O8" s="53" t="s">
        <v>563</v>
      </c>
      <c r="P8" s="42"/>
      <c r="Q8" s="42"/>
      <c r="R8" s="42">
        <v>0.33</v>
      </c>
      <c r="S8" s="42"/>
      <c r="T8" s="42"/>
      <c r="U8" s="42"/>
      <c r="V8" s="42">
        <v>0.33</v>
      </c>
      <c r="W8" s="42"/>
      <c r="X8" s="42"/>
      <c r="Y8" s="42"/>
      <c r="Z8" s="42">
        <v>0.33</v>
      </c>
      <c r="AA8" s="42"/>
      <c r="AB8" s="47">
        <v>1</v>
      </c>
    </row>
    <row r="9" spans="1:28" s="8" customFormat="1" ht="133.5" customHeight="1" thickBot="1">
      <c r="A9" s="577" t="s">
        <v>73</v>
      </c>
      <c r="B9" s="577" t="s">
        <v>75</v>
      </c>
      <c r="C9" s="462" t="s">
        <v>77</v>
      </c>
      <c r="D9" s="462" t="s">
        <v>79</v>
      </c>
      <c r="E9" s="462" t="s">
        <v>81</v>
      </c>
      <c r="F9" s="569" t="s">
        <v>27</v>
      </c>
      <c r="G9" s="569" t="s">
        <v>101</v>
      </c>
      <c r="H9" s="569" t="s">
        <v>30</v>
      </c>
      <c r="I9" s="578" t="s">
        <v>564</v>
      </c>
      <c r="J9" s="341" t="s">
        <v>13</v>
      </c>
      <c r="K9" s="53" t="s">
        <v>565</v>
      </c>
      <c r="L9" s="45" t="s">
        <v>566</v>
      </c>
      <c r="M9" s="53" t="s">
        <v>567</v>
      </c>
      <c r="N9" s="45" t="s">
        <v>558</v>
      </c>
      <c r="O9" s="53" t="s">
        <v>568</v>
      </c>
      <c r="P9" s="42"/>
      <c r="Q9" s="42"/>
      <c r="R9" s="42"/>
      <c r="S9" s="42"/>
      <c r="T9" s="42"/>
      <c r="U9" s="42">
        <v>0.2</v>
      </c>
      <c r="V9" s="42">
        <v>0.2</v>
      </c>
      <c r="W9" s="42">
        <v>0.2</v>
      </c>
      <c r="X9" s="42">
        <v>0.2</v>
      </c>
      <c r="Y9" s="42">
        <v>0.2</v>
      </c>
      <c r="Z9" s="42"/>
      <c r="AA9" s="50"/>
      <c r="AB9" s="47">
        <f>SUM(P9:AA9)</f>
        <v>1</v>
      </c>
    </row>
    <row r="10" spans="1:28" s="8" customFormat="1" ht="120" customHeight="1" thickBot="1">
      <c r="A10" s="572"/>
      <c r="B10" s="572"/>
      <c r="C10" s="574"/>
      <c r="D10" s="574"/>
      <c r="E10" s="574"/>
      <c r="F10" s="570"/>
      <c r="G10" s="570"/>
      <c r="H10" s="570"/>
      <c r="I10" s="579"/>
      <c r="J10" s="342" t="s">
        <v>569</v>
      </c>
      <c r="K10" s="281" t="s">
        <v>570</v>
      </c>
      <c r="L10" s="45" t="s">
        <v>571</v>
      </c>
      <c r="M10" s="312" t="s">
        <v>572</v>
      </c>
      <c r="N10" s="45" t="s">
        <v>358</v>
      </c>
      <c r="O10" s="53" t="s">
        <v>573</v>
      </c>
      <c r="P10" s="42"/>
      <c r="Q10" s="42"/>
      <c r="R10" s="42"/>
      <c r="S10" s="42"/>
      <c r="T10" s="42"/>
      <c r="U10" s="42"/>
      <c r="V10" s="42"/>
      <c r="W10" s="43"/>
      <c r="X10" s="42"/>
      <c r="Y10" s="42"/>
      <c r="Z10" s="42">
        <v>1</v>
      </c>
      <c r="AA10" s="50"/>
      <c r="AB10" s="47">
        <f>SUM(P10:AA10)</f>
        <v>1</v>
      </c>
    </row>
    <row r="11" spans="1:28">
      <c r="A11" s="348"/>
      <c r="B11" s="348"/>
      <c r="C11" s="348"/>
      <c r="D11" s="348"/>
      <c r="E11" s="348"/>
      <c r="F11" s="348"/>
      <c r="G11" s="348"/>
      <c r="H11" s="348"/>
      <c r="I11" s="348"/>
      <c r="J11" s="348"/>
    </row>
    <row r="12" spans="1:28">
      <c r="A12" s="348"/>
      <c r="B12" s="348"/>
      <c r="C12" s="348"/>
      <c r="D12" s="348"/>
      <c r="E12" s="348"/>
      <c r="F12" s="348"/>
      <c r="G12" s="348"/>
      <c r="H12" s="348"/>
      <c r="I12" s="348"/>
      <c r="J12" s="348"/>
    </row>
    <row r="13" spans="1:28">
      <c r="A13" s="348"/>
      <c r="B13" s="348"/>
      <c r="C13" s="348"/>
      <c r="D13" s="348"/>
      <c r="E13" s="348"/>
      <c r="F13" s="348"/>
      <c r="G13" s="348"/>
      <c r="H13" s="348"/>
      <c r="I13" s="348"/>
      <c r="J13" s="348"/>
    </row>
    <row r="14" spans="1:28">
      <c r="A14" s="348"/>
      <c r="B14" s="348"/>
      <c r="C14" s="348"/>
      <c r="D14" s="348"/>
      <c r="E14" s="348"/>
      <c r="F14" s="348"/>
      <c r="G14" s="348"/>
      <c r="H14" s="348"/>
      <c r="I14" s="348"/>
      <c r="J14" s="348"/>
    </row>
    <row r="15" spans="1:28">
      <c r="A15" s="348"/>
      <c r="B15" s="348"/>
      <c r="C15" s="348"/>
      <c r="D15" s="348"/>
      <c r="E15" s="348"/>
      <c r="F15" s="348"/>
      <c r="G15" s="348"/>
      <c r="H15" s="348"/>
      <c r="I15" s="348"/>
      <c r="J15" s="348"/>
    </row>
  </sheetData>
  <sheetProtection formatCells="0" selectLockedCells="1" selectUnlockedCells="1"/>
  <mergeCells count="41">
    <mergeCell ref="I9:I10"/>
    <mergeCell ref="G7:G8"/>
    <mergeCell ref="H7:H8"/>
    <mergeCell ref="I7:I8"/>
    <mergeCell ref="X5:AA5"/>
    <mergeCell ref="J7:J8"/>
    <mergeCell ref="G9:G10"/>
    <mergeCell ref="H9:H10"/>
    <mergeCell ref="M5:M6"/>
    <mergeCell ref="N5:N6"/>
    <mergeCell ref="O5:O6"/>
    <mergeCell ref="P5:S5"/>
    <mergeCell ref="T5:W5"/>
    <mergeCell ref="F9:F10"/>
    <mergeCell ref="A7:A8"/>
    <mergeCell ref="B7:B8"/>
    <mergeCell ref="C7:C8"/>
    <mergeCell ref="D7:D8"/>
    <mergeCell ref="E7:E8"/>
    <mergeCell ref="F7:F8"/>
    <mergeCell ref="A9:A10"/>
    <mergeCell ref="B9:B10"/>
    <mergeCell ref="C9:C10"/>
    <mergeCell ref="D9:D10"/>
    <mergeCell ref="E9:E10"/>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s>
  <conditionalFormatting sqref="P9:T9 Z9">
    <cfRule type="colorScale" priority="8">
      <colorScale>
        <cfvo type="min"/>
        <cfvo type="max"/>
        <color theme="0" tint="-0.14999847407452621"/>
        <color theme="0" tint="-0.14999847407452621"/>
      </colorScale>
    </cfRule>
  </conditionalFormatting>
  <conditionalFormatting sqref="P7:V7 X7 Z7 P8:Q8">
    <cfRule type="colorScale" priority="5">
      <colorScale>
        <cfvo type="min"/>
        <cfvo type="max"/>
        <color theme="0" tint="-0.14999847407452621"/>
        <color theme="0" tint="-0.14999847407452621"/>
      </colorScale>
    </cfRule>
  </conditionalFormatting>
  <conditionalFormatting sqref="P10:V10 X10 Z10">
    <cfRule type="colorScale" priority="11">
      <colorScale>
        <cfvo type="min"/>
        <cfvo type="max"/>
        <color theme="0" tint="-0.14999847407452621"/>
        <color theme="0" tint="-0.14999847407452621"/>
      </colorScale>
    </cfRule>
  </conditionalFormatting>
  <conditionalFormatting sqref="R8:AA8">
    <cfRule type="colorScale" priority="3">
      <colorScale>
        <cfvo type="min"/>
        <cfvo type="max"/>
        <color theme="0" tint="-0.14999847407452621"/>
        <color theme="0" tint="-0.14999847407452621"/>
      </colorScale>
    </cfRule>
  </conditionalFormatting>
  <conditionalFormatting sqref="U9:Y9">
    <cfRule type="colorScale" priority="2">
      <colorScale>
        <cfvo type="min"/>
        <cfvo type="max"/>
        <color theme="0" tint="-0.14999847407452621"/>
        <color theme="0" tint="-0.14999847407452621"/>
      </colorScale>
    </cfRule>
  </conditionalFormatting>
  <conditionalFormatting sqref="Y7 AA7">
    <cfRule type="colorScale" priority="6">
      <colorScale>
        <cfvo type="min"/>
        <cfvo type="max"/>
        <color theme="0" tint="-0.14999847407452621"/>
        <color theme="0" tint="-0.14999847407452621"/>
      </colorScale>
    </cfRule>
  </conditionalFormatting>
  <conditionalFormatting sqref="Y10 AA10">
    <cfRule type="colorScale" priority="12">
      <colorScale>
        <cfvo type="min"/>
        <cfvo type="max"/>
        <color theme="0" tint="-0.14999847407452621"/>
        <color theme="0" tint="-0.14999847407452621"/>
      </colorScale>
    </cfRule>
  </conditionalFormatting>
  <conditionalFormatting sqref="AA9">
    <cfRule type="colorScale" priority="9">
      <colorScale>
        <cfvo type="min"/>
        <cfvo type="max"/>
        <color theme="0" tint="-0.14999847407452621"/>
        <color theme="0" tint="-0.14999847407452621"/>
      </colorScale>
    </cfRule>
  </conditionalFormatting>
  <conditionalFormatting sqref="AB7">
    <cfRule type="colorScale" priority="7">
      <colorScale>
        <cfvo type="percent" val="1"/>
        <cfvo type="percent" val="100"/>
        <color theme="4" tint="0.59999389629810485"/>
        <color theme="4" tint="0.59999389629810485"/>
      </colorScale>
    </cfRule>
  </conditionalFormatting>
  <conditionalFormatting sqref="AB8">
    <cfRule type="colorScale" priority="4">
      <colorScale>
        <cfvo type="percent" val="1"/>
        <cfvo type="percent" val="100"/>
        <color theme="4" tint="0.59999389629810485"/>
        <color theme="4" tint="0.59999389629810485"/>
      </colorScale>
    </cfRule>
  </conditionalFormatting>
  <conditionalFormatting sqref="AB9">
    <cfRule type="colorScale" priority="10">
      <colorScale>
        <cfvo type="percent" val="1"/>
        <cfvo type="percent" val="100"/>
        <color theme="4" tint="0.59999389629810485"/>
        <color theme="4" tint="0.59999389629810485"/>
      </colorScale>
    </cfRule>
  </conditionalFormatting>
  <conditionalFormatting sqref="AB10">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56A59BE-022F-4DA2-A51C-2CBA5A52AB0D}">
          <x14:formula1>
            <xm:f>'Listas '!$A$51:$A$94</xm:f>
          </x14:formula1>
          <xm:sqref>G7:G10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9EA02-901E-4342-A914-1639B85440B1}">
  <sheetPr>
    <tabColor rgb="FF78C764"/>
  </sheetPr>
  <dimension ref="A1:W15"/>
  <sheetViews>
    <sheetView view="pageBreakPreview" topLeftCell="C1" zoomScale="55" zoomScaleNormal="73" zoomScaleSheetLayoutView="55" workbookViewId="0">
      <selection activeCell="P23" sqref="P23"/>
    </sheetView>
  </sheetViews>
  <sheetFormatPr baseColWidth="10" defaultColWidth="11.42578125" defaultRowHeight="14.25"/>
  <cols>
    <col min="1" max="1" width="54.28515625" style="5" customWidth="1"/>
    <col min="2" max="2" width="44.85546875" style="5" customWidth="1"/>
    <col min="3" max="3" width="33.5703125" style="5" customWidth="1"/>
    <col min="4" max="4" width="62.140625" style="5" customWidth="1"/>
    <col min="5" max="5" width="14.5703125" style="5" customWidth="1"/>
    <col min="6" max="6" width="56.7109375" style="5" customWidth="1"/>
    <col min="7" max="7" width="55.5703125" style="5" customWidth="1"/>
    <col min="8" max="8" width="32.7109375" style="5" customWidth="1"/>
    <col min="9" max="9" width="34.7109375" style="5" customWidth="1"/>
    <col min="10" max="10" width="40.42578125" style="5" customWidth="1"/>
    <col min="11" max="11" width="11.140625" style="5" customWidth="1"/>
    <col min="12" max="22" width="8.7109375" style="5" customWidth="1"/>
    <col min="23" max="23" width="10.140625" style="5" customWidth="1"/>
    <col min="24" max="16384" width="11.42578125" style="5"/>
  </cols>
  <sheetData>
    <row r="1" spans="1:23" s="1" customFormat="1" ht="69.75" customHeight="1">
      <c r="A1" s="565" t="s">
        <v>185</v>
      </c>
      <c r="B1" s="565"/>
      <c r="C1" s="565"/>
      <c r="D1" s="565"/>
      <c r="E1" s="565"/>
      <c r="F1" s="565"/>
      <c r="G1" s="565"/>
      <c r="H1" s="565"/>
      <c r="I1" s="565"/>
      <c r="J1" s="565"/>
      <c r="K1" s="565"/>
      <c r="L1" s="565"/>
      <c r="M1" s="565"/>
      <c r="N1" s="565"/>
      <c r="O1" s="565"/>
      <c r="P1" s="565"/>
      <c r="Q1" s="565"/>
      <c r="R1" s="565"/>
      <c r="S1" s="565"/>
      <c r="T1" s="565"/>
      <c r="U1" s="565"/>
      <c r="V1" s="565"/>
      <c r="W1" s="565"/>
    </row>
    <row r="2" spans="1:23" s="1" customFormat="1" ht="16.5" customHeight="1">
      <c r="A2" s="565"/>
      <c r="B2" s="565"/>
      <c r="C2" s="565"/>
      <c r="D2" s="565"/>
      <c r="E2" s="565"/>
      <c r="F2" s="565"/>
      <c r="G2" s="565"/>
      <c r="H2" s="565"/>
      <c r="I2" s="565"/>
      <c r="J2" s="565"/>
      <c r="K2" s="565"/>
      <c r="L2" s="565"/>
      <c r="M2" s="565"/>
      <c r="N2" s="565"/>
      <c r="O2" s="565"/>
      <c r="P2" s="565"/>
      <c r="Q2" s="565"/>
      <c r="R2" s="565"/>
      <c r="S2" s="565"/>
      <c r="T2" s="565"/>
      <c r="U2" s="565"/>
      <c r="V2" s="565"/>
      <c r="W2" s="565"/>
    </row>
    <row r="3" spans="1:23" s="1" customFormat="1" ht="45.75" customHeight="1" thickBot="1">
      <c r="A3" s="566"/>
      <c r="B3" s="566"/>
      <c r="C3" s="566"/>
      <c r="D3" s="566"/>
      <c r="E3" s="566"/>
      <c r="F3" s="566"/>
      <c r="G3" s="566"/>
      <c r="H3" s="566"/>
      <c r="I3" s="566"/>
      <c r="J3" s="566"/>
      <c r="K3" s="566"/>
      <c r="L3" s="566"/>
      <c r="M3" s="566"/>
      <c r="N3" s="566"/>
      <c r="O3" s="566"/>
      <c r="P3" s="566"/>
      <c r="Q3" s="566"/>
      <c r="R3" s="566"/>
      <c r="S3" s="566"/>
      <c r="T3" s="566"/>
      <c r="U3" s="566"/>
      <c r="V3" s="566"/>
      <c r="W3" s="566"/>
    </row>
    <row r="4" spans="1:23" s="78" customFormat="1" ht="30" customHeight="1" thickBot="1">
      <c r="A4" s="471" t="s">
        <v>186</v>
      </c>
      <c r="B4" s="471"/>
      <c r="C4" s="472" t="s">
        <v>574</v>
      </c>
      <c r="D4" s="472"/>
      <c r="E4" s="472"/>
      <c r="F4" s="472"/>
      <c r="G4" s="472"/>
      <c r="H4" s="472"/>
      <c r="I4" s="472"/>
      <c r="J4" s="472"/>
      <c r="K4" s="472"/>
      <c r="L4" s="472"/>
      <c r="M4" s="472"/>
      <c r="N4" s="472"/>
      <c r="O4" s="472"/>
      <c r="P4" s="472"/>
      <c r="Q4" s="472"/>
      <c r="R4" s="472"/>
      <c r="S4" s="472"/>
      <c r="T4" s="472"/>
      <c r="U4" s="472"/>
      <c r="V4" s="472"/>
      <c r="W4" s="472"/>
    </row>
    <row r="5" spans="1:23" s="7" customFormat="1" ht="47.25" customHeight="1" thickBot="1">
      <c r="A5" s="465" t="s">
        <v>143</v>
      </c>
      <c r="B5" s="554" t="s">
        <v>144</v>
      </c>
      <c r="C5" s="467" t="s">
        <v>188</v>
      </c>
      <c r="D5" s="467" t="s">
        <v>147</v>
      </c>
      <c r="E5" s="467" t="s">
        <v>148</v>
      </c>
      <c r="F5" s="467" t="s">
        <v>149</v>
      </c>
      <c r="G5" s="467" t="s">
        <v>189</v>
      </c>
      <c r="H5" s="467" t="s">
        <v>306</v>
      </c>
      <c r="I5" s="467" t="s">
        <v>191</v>
      </c>
      <c r="J5" s="467" t="s">
        <v>151</v>
      </c>
      <c r="K5" s="466" t="s">
        <v>152</v>
      </c>
      <c r="L5" s="466"/>
      <c r="M5" s="466"/>
      <c r="N5" s="466"/>
      <c r="O5" s="466" t="s">
        <v>153</v>
      </c>
      <c r="P5" s="466"/>
      <c r="Q5" s="466"/>
      <c r="R5" s="466"/>
      <c r="S5" s="466" t="s">
        <v>154</v>
      </c>
      <c r="T5" s="466"/>
      <c r="U5" s="466"/>
      <c r="V5" s="466"/>
      <c r="W5" s="466" t="s">
        <v>155</v>
      </c>
    </row>
    <row r="6" spans="1:23" s="6" customFormat="1" ht="41.25" customHeight="1" thickBot="1">
      <c r="A6" s="567"/>
      <c r="B6" s="567"/>
      <c r="C6" s="568"/>
      <c r="D6" s="568"/>
      <c r="E6" s="568"/>
      <c r="F6" s="568"/>
      <c r="G6" s="568"/>
      <c r="H6" s="568"/>
      <c r="I6" s="568"/>
      <c r="J6" s="568"/>
      <c r="K6" s="44">
        <v>1</v>
      </c>
      <c r="L6" s="44">
        <v>2</v>
      </c>
      <c r="M6" s="44">
        <v>3</v>
      </c>
      <c r="N6" s="44">
        <v>4</v>
      </c>
      <c r="O6" s="44">
        <v>5</v>
      </c>
      <c r="P6" s="44">
        <v>6</v>
      </c>
      <c r="Q6" s="44">
        <v>7</v>
      </c>
      <c r="R6" s="44">
        <v>8</v>
      </c>
      <c r="S6" s="44">
        <v>9</v>
      </c>
      <c r="T6" s="44">
        <v>10</v>
      </c>
      <c r="U6" s="44">
        <v>11</v>
      </c>
      <c r="V6" s="44">
        <v>12</v>
      </c>
      <c r="W6" s="466"/>
    </row>
    <row r="7" spans="1:23" s="8" customFormat="1" ht="108" customHeight="1" thickBot="1">
      <c r="A7" s="582" t="s">
        <v>19</v>
      </c>
      <c r="B7" s="584" t="s">
        <v>96</v>
      </c>
      <c r="C7" s="584" t="s">
        <v>30</v>
      </c>
      <c r="D7" s="337" t="s">
        <v>555</v>
      </c>
      <c r="E7" s="45" t="s">
        <v>575</v>
      </c>
      <c r="F7" s="337" t="s">
        <v>557</v>
      </c>
      <c r="G7" s="337" t="s">
        <v>576</v>
      </c>
      <c r="H7" s="338">
        <v>1</v>
      </c>
      <c r="I7" s="337" t="s">
        <v>577</v>
      </c>
      <c r="J7" s="337" t="s">
        <v>559</v>
      </c>
      <c r="K7" s="283"/>
      <c r="L7" s="283"/>
      <c r="M7" s="283">
        <f>W7/3</f>
        <v>0.33333333333333331</v>
      </c>
      <c r="N7" s="283"/>
      <c r="O7" s="283"/>
      <c r="P7" s="283"/>
      <c r="Q7" s="283">
        <v>0.33</v>
      </c>
      <c r="R7" s="283"/>
      <c r="S7" s="283"/>
      <c r="T7" s="283"/>
      <c r="U7" s="283">
        <v>0.33</v>
      </c>
      <c r="V7" s="283"/>
      <c r="W7" s="284">
        <v>1</v>
      </c>
    </row>
    <row r="8" spans="1:23" s="8" customFormat="1" ht="159" customHeight="1" thickBot="1">
      <c r="A8" s="583"/>
      <c r="B8" s="476"/>
      <c r="C8" s="476"/>
      <c r="D8" s="67" t="s">
        <v>560</v>
      </c>
      <c r="E8" s="45" t="s">
        <v>578</v>
      </c>
      <c r="F8" s="67" t="s">
        <v>562</v>
      </c>
      <c r="G8" s="67" t="s">
        <v>579</v>
      </c>
      <c r="H8" s="121">
        <v>1</v>
      </c>
      <c r="I8" s="67" t="s">
        <v>577</v>
      </c>
      <c r="J8" s="67" t="s">
        <v>580</v>
      </c>
      <c r="K8" s="66"/>
      <c r="L8" s="66"/>
      <c r="M8" s="66">
        <v>0.33</v>
      </c>
      <c r="N8" s="66"/>
      <c r="O8" s="66"/>
      <c r="P8" s="66"/>
      <c r="Q8" s="66">
        <v>0.33</v>
      </c>
      <c r="R8" s="66"/>
      <c r="S8" s="66"/>
      <c r="T8" s="66"/>
      <c r="U8" s="66">
        <v>0.33</v>
      </c>
      <c r="V8" s="66"/>
      <c r="W8" s="123">
        <v>1</v>
      </c>
    </row>
    <row r="9" spans="1:23" s="8" customFormat="1" ht="133.5" customHeight="1" thickBot="1">
      <c r="A9" s="583" t="s">
        <v>27</v>
      </c>
      <c r="B9" s="476" t="s">
        <v>101</v>
      </c>
      <c r="C9" s="476" t="s">
        <v>30</v>
      </c>
      <c r="D9" s="67" t="s">
        <v>565</v>
      </c>
      <c r="E9" s="45" t="s">
        <v>581</v>
      </c>
      <c r="F9" s="67" t="s">
        <v>567</v>
      </c>
      <c r="G9" s="67" t="s">
        <v>582</v>
      </c>
      <c r="H9" s="119">
        <v>1</v>
      </c>
      <c r="I9" s="67" t="s">
        <v>577</v>
      </c>
      <c r="J9" s="67" t="s">
        <v>583</v>
      </c>
      <c r="K9" s="66"/>
      <c r="L9" s="66"/>
      <c r="M9" s="66"/>
      <c r="N9" s="66"/>
      <c r="O9" s="66"/>
      <c r="P9" s="66">
        <v>0.2</v>
      </c>
      <c r="Q9" s="66">
        <v>0.2</v>
      </c>
      <c r="R9" s="66">
        <v>0.2</v>
      </c>
      <c r="S9" s="66">
        <v>0.2</v>
      </c>
      <c r="T9" s="66">
        <v>0.2</v>
      </c>
      <c r="U9" s="66"/>
      <c r="V9" s="66"/>
      <c r="W9" s="123">
        <f>SUM(P9:V9)</f>
        <v>1</v>
      </c>
    </row>
    <row r="10" spans="1:23" s="8" customFormat="1" ht="60.75" thickBot="1">
      <c r="A10" s="585"/>
      <c r="B10" s="586"/>
      <c r="C10" s="586"/>
      <c r="D10" s="144" t="s">
        <v>570</v>
      </c>
      <c r="E10" s="45" t="s">
        <v>584</v>
      </c>
      <c r="F10" s="339" t="s">
        <v>572</v>
      </c>
      <c r="G10" s="339" t="s">
        <v>585</v>
      </c>
      <c r="H10" s="340">
        <v>1</v>
      </c>
      <c r="I10" s="339" t="s">
        <v>577</v>
      </c>
      <c r="J10" s="339" t="s">
        <v>586</v>
      </c>
      <c r="K10" s="285"/>
      <c r="L10" s="285"/>
      <c r="M10" s="285"/>
      <c r="N10" s="285"/>
      <c r="O10" s="285"/>
      <c r="P10" s="285"/>
      <c r="Q10" s="285"/>
      <c r="R10" s="285"/>
      <c r="S10" s="285"/>
      <c r="T10" s="285"/>
      <c r="U10" s="285">
        <v>1</v>
      </c>
      <c r="V10" s="285"/>
      <c r="W10" s="286">
        <f>SUM(K10:V10)</f>
        <v>1</v>
      </c>
    </row>
    <row r="11" spans="1:23">
      <c r="A11" s="343"/>
      <c r="B11" s="343"/>
      <c r="C11" s="343"/>
      <c r="D11" s="343"/>
      <c r="E11" s="343"/>
      <c r="F11" s="343"/>
      <c r="G11" s="343"/>
      <c r="H11" s="343"/>
      <c r="I11" s="343"/>
      <c r="J11" s="343"/>
    </row>
    <row r="12" spans="1:23">
      <c r="A12" s="343"/>
      <c r="B12" s="343"/>
      <c r="C12" s="343"/>
      <c r="D12" s="343"/>
      <c r="E12" s="343"/>
      <c r="F12" s="343"/>
      <c r="G12" s="343"/>
      <c r="H12" s="343"/>
      <c r="I12" s="343"/>
      <c r="J12" s="343"/>
    </row>
    <row r="13" spans="1:23">
      <c r="A13" s="343"/>
      <c r="B13" s="343"/>
      <c r="C13" s="343"/>
      <c r="D13" s="343"/>
      <c r="E13" s="343"/>
      <c r="F13" s="343"/>
      <c r="G13" s="343"/>
      <c r="H13" s="343"/>
      <c r="I13" s="343"/>
      <c r="J13" s="343"/>
    </row>
    <row r="14" spans="1:23">
      <c r="A14" s="343"/>
      <c r="B14" s="343"/>
      <c r="C14" s="343"/>
      <c r="D14" s="343"/>
      <c r="E14" s="343"/>
      <c r="F14" s="343"/>
      <c r="G14" s="343"/>
      <c r="H14" s="343"/>
      <c r="I14" s="343"/>
      <c r="J14" s="343"/>
    </row>
    <row r="15" spans="1:23">
      <c r="A15" s="343"/>
      <c r="B15" s="343"/>
      <c r="C15" s="343"/>
      <c r="D15" s="343"/>
      <c r="E15" s="343"/>
      <c r="F15" s="343"/>
      <c r="G15" s="343"/>
      <c r="H15" s="343"/>
      <c r="I15" s="343"/>
      <c r="J15" s="343"/>
    </row>
  </sheetData>
  <sheetProtection formatCells="0" selectLockedCells="1" selectUnlockedCells="1"/>
  <mergeCells count="23">
    <mergeCell ref="S5:V5"/>
    <mergeCell ref="A7:A8"/>
    <mergeCell ref="B7:B8"/>
    <mergeCell ref="C7:C8"/>
    <mergeCell ref="A9:A10"/>
    <mergeCell ref="B9:B10"/>
    <mergeCell ref="C9:C10"/>
    <mergeCell ref="A1:W3"/>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s>
  <conditionalFormatting sqref="K8:L8 K9:V9">
    <cfRule type="colorScale" priority="5">
      <colorScale>
        <cfvo type="min"/>
        <cfvo type="max"/>
        <color theme="0" tint="-0.14999847407452621"/>
        <color theme="0" tint="-0.14999847407452621"/>
      </colorScale>
    </cfRule>
  </conditionalFormatting>
  <conditionalFormatting sqref="K7:V7">
    <cfRule type="colorScale" priority="3">
      <colorScale>
        <cfvo type="min"/>
        <cfvo type="max"/>
        <color theme="0" tint="-0.14999847407452621"/>
        <color theme="0" tint="-0.14999847407452621"/>
      </colorScale>
    </cfRule>
  </conditionalFormatting>
  <conditionalFormatting sqref="K10:V10">
    <cfRule type="colorScale" priority="1">
      <colorScale>
        <cfvo type="min"/>
        <cfvo type="max"/>
        <color theme="0" tint="-0.14999847407452621"/>
        <color theme="0" tint="-0.14999847407452621"/>
      </colorScale>
    </cfRule>
  </conditionalFormatting>
  <conditionalFormatting sqref="M8:V8">
    <cfRule type="colorScale" priority="2">
      <colorScale>
        <cfvo type="min"/>
        <cfvo type="max"/>
        <color theme="0" tint="-0.14999847407452621"/>
        <color theme="0" tint="-0.14999847407452621"/>
      </colorScale>
    </cfRule>
  </conditionalFormatting>
  <conditionalFormatting sqref="W7:W8">
    <cfRule type="colorScale" priority="4">
      <colorScale>
        <cfvo type="percent" val="1"/>
        <cfvo type="percent" val="100"/>
        <color theme="4" tint="0.59999389629810485"/>
        <color theme="4" tint="0.59999389629810485"/>
      </colorScale>
    </cfRule>
  </conditionalFormatting>
  <conditionalFormatting sqref="W9:W10">
    <cfRule type="colorScale" priority="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1210-C563-441A-B609-6C701A3D171C}">
  <sheetPr>
    <tabColor rgb="FF00B0F0"/>
  </sheetPr>
  <dimension ref="A1:AB15"/>
  <sheetViews>
    <sheetView view="pageBreakPreview" topLeftCell="H1" zoomScale="48" zoomScaleNormal="70" zoomScaleSheetLayoutView="48" workbookViewId="0">
      <selection activeCell="H4" sqref="H4:AB4"/>
    </sheetView>
  </sheetViews>
  <sheetFormatPr baseColWidth="10" defaultColWidth="11.42578125" defaultRowHeight="14.25"/>
  <cols>
    <col min="1" max="1" width="40.7109375" style="5" customWidth="1"/>
    <col min="2" max="2" width="47.42578125" style="5" customWidth="1"/>
    <col min="3" max="3" width="40.7109375" style="5" customWidth="1"/>
    <col min="4" max="4" width="46.5703125" style="5" customWidth="1"/>
    <col min="5" max="5" width="54.85546875" style="5" customWidth="1"/>
    <col min="6" max="6" width="52.7109375" style="5" customWidth="1"/>
    <col min="7" max="7" width="89" style="5" customWidth="1"/>
    <col min="8" max="8" width="50.7109375" style="30" customWidth="1"/>
    <col min="9" max="9" width="45.5703125" style="5" customWidth="1"/>
    <col min="10" max="10" width="35.5703125" style="5" customWidth="1"/>
    <col min="11" max="11" width="58" style="5" customWidth="1"/>
    <col min="12" max="12" width="17.7109375" style="5" customWidth="1"/>
    <col min="13" max="13" width="55.5703125" style="5" customWidth="1"/>
    <col min="14" max="14" width="29.85546875" style="5" customWidth="1"/>
    <col min="15" max="15" width="50.28515625" style="5" customWidth="1"/>
    <col min="16" max="27" width="8.7109375" style="5" customWidth="1"/>
    <col min="28" max="28" width="10.140625" style="5" customWidth="1"/>
    <col min="29" max="16384" width="11.42578125" style="5"/>
  </cols>
  <sheetData>
    <row r="1" spans="1:28" s="1" customFormat="1" ht="69.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row>
    <row r="2" spans="1:28" s="1" customFormat="1" ht="46.5" customHeight="1">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row>
    <row r="3" spans="1:28" s="1" customFormat="1" ht="15.75" customHeight="1" thickBot="1">
      <c r="A3" s="447"/>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row>
    <row r="4" spans="1:28" s="78" customFormat="1" ht="30" customHeight="1" thickBot="1">
      <c r="A4" s="471" t="s">
        <v>138</v>
      </c>
      <c r="B4" s="471"/>
      <c r="C4" s="471"/>
      <c r="D4" s="471"/>
      <c r="E4" s="471"/>
      <c r="F4" s="471"/>
      <c r="G4" s="471"/>
      <c r="H4" s="472" t="s">
        <v>587</v>
      </c>
      <c r="I4" s="472"/>
      <c r="J4" s="472"/>
      <c r="K4" s="472"/>
      <c r="L4" s="472"/>
      <c r="M4" s="472"/>
      <c r="N4" s="472"/>
      <c r="O4" s="472"/>
      <c r="P4" s="472"/>
      <c r="Q4" s="472"/>
      <c r="R4" s="472"/>
      <c r="S4" s="472"/>
      <c r="T4" s="472"/>
      <c r="U4" s="472"/>
      <c r="V4" s="472"/>
      <c r="W4" s="472"/>
      <c r="X4" s="472"/>
      <c r="Y4" s="472"/>
      <c r="Z4" s="472"/>
      <c r="AA4" s="472"/>
      <c r="AB4" s="472"/>
    </row>
    <row r="5" spans="1:28" s="7" customFormat="1" ht="71.25" customHeight="1" thickBot="1">
      <c r="A5" s="473" t="s">
        <v>72</v>
      </c>
      <c r="B5" s="474" t="s">
        <v>140</v>
      </c>
      <c r="C5" s="475" t="s">
        <v>76</v>
      </c>
      <c r="D5" s="464" t="s">
        <v>141</v>
      </c>
      <c r="E5" s="464" t="s">
        <v>142</v>
      </c>
      <c r="F5" s="465" t="s">
        <v>143</v>
      </c>
      <c r="G5" s="554" t="s">
        <v>144</v>
      </c>
      <c r="H5" s="467" t="s">
        <v>145</v>
      </c>
      <c r="I5" s="467" t="s">
        <v>146</v>
      </c>
      <c r="J5" s="467" t="s">
        <v>3</v>
      </c>
      <c r="K5" s="467" t="s">
        <v>147</v>
      </c>
      <c r="L5" s="467" t="s">
        <v>148</v>
      </c>
      <c r="M5" s="467" t="s">
        <v>149</v>
      </c>
      <c r="N5" s="467" t="s">
        <v>280</v>
      </c>
      <c r="O5" s="467" t="s">
        <v>151</v>
      </c>
      <c r="P5" s="466" t="s">
        <v>152</v>
      </c>
      <c r="Q5" s="466"/>
      <c r="R5" s="466"/>
      <c r="S5" s="466"/>
      <c r="T5" s="466" t="s">
        <v>153</v>
      </c>
      <c r="U5" s="466"/>
      <c r="V5" s="466"/>
      <c r="W5" s="466"/>
      <c r="X5" s="466" t="s">
        <v>154</v>
      </c>
      <c r="Y5" s="466"/>
      <c r="Z5" s="466"/>
      <c r="AA5" s="466"/>
      <c r="AB5" s="466" t="s">
        <v>155</v>
      </c>
    </row>
    <row r="6" spans="1:28" s="6" customFormat="1" ht="94.5" customHeight="1" thickBot="1">
      <c r="A6" s="567"/>
      <c r="B6" s="567"/>
      <c r="C6" s="567"/>
      <c r="D6" s="567"/>
      <c r="E6" s="567"/>
      <c r="F6" s="567"/>
      <c r="G6" s="567"/>
      <c r="H6" s="568"/>
      <c r="I6" s="568"/>
      <c r="J6" s="568"/>
      <c r="K6" s="467"/>
      <c r="L6" s="467"/>
      <c r="M6" s="467"/>
      <c r="N6" s="467"/>
      <c r="O6" s="467"/>
      <c r="P6" s="44">
        <v>1</v>
      </c>
      <c r="Q6" s="44">
        <v>2</v>
      </c>
      <c r="R6" s="44">
        <v>3</v>
      </c>
      <c r="S6" s="44">
        <v>4</v>
      </c>
      <c r="T6" s="44">
        <v>5</v>
      </c>
      <c r="U6" s="44">
        <v>6</v>
      </c>
      <c r="V6" s="44">
        <v>7</v>
      </c>
      <c r="W6" s="44">
        <v>8</v>
      </c>
      <c r="X6" s="44">
        <v>9</v>
      </c>
      <c r="Y6" s="44">
        <v>10</v>
      </c>
      <c r="Z6" s="44">
        <v>11</v>
      </c>
      <c r="AA6" s="44">
        <v>12</v>
      </c>
      <c r="AB6" s="466"/>
    </row>
    <row r="7" spans="1:28" s="8" customFormat="1" ht="100.5" customHeight="1" thickBot="1">
      <c r="A7" s="571" t="s">
        <v>73</v>
      </c>
      <c r="B7" s="571" t="s">
        <v>75</v>
      </c>
      <c r="C7" s="573" t="s">
        <v>77</v>
      </c>
      <c r="D7" s="573" t="s">
        <v>79</v>
      </c>
      <c r="E7" s="573" t="s">
        <v>81</v>
      </c>
      <c r="F7" s="573" t="s">
        <v>23</v>
      </c>
      <c r="G7" s="573" t="s">
        <v>100</v>
      </c>
      <c r="H7" s="587" t="s">
        <v>34</v>
      </c>
      <c r="I7" s="589" t="s">
        <v>16</v>
      </c>
      <c r="J7" s="589" t="s">
        <v>48</v>
      </c>
      <c r="K7" s="591" t="s">
        <v>588</v>
      </c>
      <c r="L7" s="45" t="s">
        <v>589</v>
      </c>
      <c r="M7" s="53" t="s">
        <v>590</v>
      </c>
      <c r="N7" s="45" t="s">
        <v>558</v>
      </c>
      <c r="O7" s="53" t="s">
        <v>591</v>
      </c>
      <c r="P7" s="49"/>
      <c r="Q7" s="42"/>
      <c r="R7" s="42"/>
      <c r="S7" s="42">
        <v>0.33333333333333337</v>
      </c>
      <c r="T7" s="42"/>
      <c r="U7" s="42"/>
      <c r="V7" s="42">
        <v>0.33333333333333337</v>
      </c>
      <c r="X7" s="42"/>
      <c r="Y7" s="42">
        <v>0.33333333333333337</v>
      </c>
      <c r="Z7" s="42"/>
      <c r="AB7" s="47">
        <f>SUM(P7:Z7)</f>
        <v>1</v>
      </c>
    </row>
    <row r="8" spans="1:28" s="8" customFormat="1" ht="100.5" customHeight="1" thickBot="1">
      <c r="A8" s="572"/>
      <c r="B8" s="572"/>
      <c r="C8" s="574"/>
      <c r="D8" s="574"/>
      <c r="E8" s="574"/>
      <c r="F8" s="574"/>
      <c r="G8" s="574"/>
      <c r="H8" s="588"/>
      <c r="I8" s="590"/>
      <c r="J8" s="590"/>
      <c r="K8" s="592"/>
      <c r="L8" s="45" t="s">
        <v>592</v>
      </c>
      <c r="M8" s="53" t="s">
        <v>593</v>
      </c>
      <c r="N8" s="45" t="s">
        <v>558</v>
      </c>
      <c r="O8" s="53" t="s">
        <v>594</v>
      </c>
      <c r="P8" s="49"/>
      <c r="Q8" s="42"/>
      <c r="R8" s="42"/>
      <c r="S8" s="49">
        <v>0.33333333333333337</v>
      </c>
      <c r="T8" s="49"/>
      <c r="U8" s="49"/>
      <c r="W8" s="49">
        <v>0.33333333333333337</v>
      </c>
      <c r="X8" s="49"/>
      <c r="Z8" s="49"/>
      <c r="AA8" s="49">
        <v>0.33333333333333337</v>
      </c>
      <c r="AB8" s="47">
        <f t="shared" ref="AB8:AB14" si="0">SUM(P8:AA8)</f>
        <v>1</v>
      </c>
    </row>
    <row r="9" spans="1:28" s="8" customFormat="1" ht="133.5" customHeight="1" thickBot="1">
      <c r="A9" s="597" t="s">
        <v>73</v>
      </c>
      <c r="B9" s="577" t="s">
        <v>75</v>
      </c>
      <c r="C9" s="462" t="s">
        <v>77</v>
      </c>
      <c r="D9" s="462" t="s">
        <v>79</v>
      </c>
      <c r="E9" s="462" t="s">
        <v>81</v>
      </c>
      <c r="F9" s="595" t="s">
        <v>27</v>
      </c>
      <c r="G9" s="600" t="s">
        <v>107</v>
      </c>
      <c r="H9" s="591" t="s">
        <v>34</v>
      </c>
      <c r="I9" s="589" t="s">
        <v>595</v>
      </c>
      <c r="J9" s="589" t="s">
        <v>57</v>
      </c>
      <c r="K9" s="53" t="s">
        <v>596</v>
      </c>
      <c r="L9" s="45" t="s">
        <v>597</v>
      </c>
      <c r="M9" s="53" t="s">
        <v>598</v>
      </c>
      <c r="N9" s="45" t="s">
        <v>599</v>
      </c>
      <c r="O9" s="53" t="s">
        <v>600</v>
      </c>
      <c r="P9" s="49"/>
      <c r="Q9" s="45"/>
      <c r="R9" s="45"/>
      <c r="S9" s="49">
        <v>0.33</v>
      </c>
      <c r="T9" s="49"/>
      <c r="U9" s="49"/>
      <c r="V9" s="49"/>
      <c r="W9" s="49">
        <v>0.33333333333333337</v>
      </c>
      <c r="X9" s="49"/>
      <c r="Y9" s="49"/>
      <c r="Z9" s="49"/>
      <c r="AA9" s="49">
        <v>0.33333333333333337</v>
      </c>
      <c r="AB9" s="47">
        <f t="shared" si="0"/>
        <v>0.9966666666666667</v>
      </c>
    </row>
    <row r="10" spans="1:28" s="8" customFormat="1" ht="100.5" customHeight="1" thickBot="1">
      <c r="A10" s="602"/>
      <c r="B10" s="572"/>
      <c r="C10" s="574"/>
      <c r="D10" s="574"/>
      <c r="E10" s="574"/>
      <c r="F10" s="596"/>
      <c r="G10" s="601"/>
      <c r="H10" s="592"/>
      <c r="I10" s="590"/>
      <c r="J10" s="590"/>
      <c r="K10" s="53" t="s">
        <v>601</v>
      </c>
      <c r="L10" s="45" t="s">
        <v>602</v>
      </c>
      <c r="M10" s="53" t="s">
        <v>603</v>
      </c>
      <c r="N10" s="45" t="s">
        <v>599</v>
      </c>
      <c r="O10" s="53" t="s">
        <v>604</v>
      </c>
      <c r="P10" s="49"/>
      <c r="Q10" s="45"/>
      <c r="R10" s="45"/>
      <c r="S10" s="49">
        <v>0.33</v>
      </c>
      <c r="T10" s="49"/>
      <c r="U10" s="49"/>
      <c r="V10" s="49"/>
      <c r="W10" s="49">
        <v>0.33333333333333337</v>
      </c>
      <c r="X10" s="49"/>
      <c r="Y10" s="49"/>
      <c r="Z10" s="49"/>
      <c r="AA10" s="49">
        <v>0.33333333333333337</v>
      </c>
      <c r="AB10" s="47">
        <f t="shared" si="0"/>
        <v>0.9966666666666667</v>
      </c>
    </row>
    <row r="11" spans="1:28" s="8" customFormat="1" ht="154.5" customHeight="1" thickBot="1">
      <c r="A11" s="597" t="s">
        <v>73</v>
      </c>
      <c r="B11" s="597" t="s">
        <v>75</v>
      </c>
      <c r="C11" s="462" t="s">
        <v>77</v>
      </c>
      <c r="D11" s="462" t="s">
        <v>79</v>
      </c>
      <c r="E11" s="462" t="s">
        <v>81</v>
      </c>
      <c r="F11" s="596"/>
      <c r="G11" s="593" t="s">
        <v>101</v>
      </c>
      <c r="H11" s="591" t="s">
        <v>34</v>
      </c>
      <c r="I11" s="589" t="s">
        <v>605</v>
      </c>
      <c r="J11" s="589" t="s">
        <v>17</v>
      </c>
      <c r="K11" s="53" t="s">
        <v>606</v>
      </c>
      <c r="L11" s="45" t="s">
        <v>607</v>
      </c>
      <c r="M11" s="53" t="s">
        <v>608</v>
      </c>
      <c r="N11" s="45" t="s">
        <v>558</v>
      </c>
      <c r="O11" s="53" t="s">
        <v>609</v>
      </c>
      <c r="P11" s="277">
        <v>2.5000000000000001E-2</v>
      </c>
      <c r="Q11" s="277">
        <v>2.5000000000000001E-2</v>
      </c>
      <c r="R11" s="278">
        <v>0.05</v>
      </c>
      <c r="S11" s="278">
        <v>0.1</v>
      </c>
      <c r="T11" s="278">
        <v>0.1</v>
      </c>
      <c r="U11" s="278">
        <v>0.1</v>
      </c>
      <c r="V11" s="278">
        <v>0.1</v>
      </c>
      <c r="W11" s="278">
        <v>0.1</v>
      </c>
      <c r="X11" s="278">
        <v>0.1</v>
      </c>
      <c r="Y11" s="278">
        <v>0.1</v>
      </c>
      <c r="Z11" s="278">
        <v>0.1</v>
      </c>
      <c r="AA11" s="278">
        <v>0.1</v>
      </c>
      <c r="AB11" s="47">
        <f t="shared" si="0"/>
        <v>0.99999999999999989</v>
      </c>
    </row>
    <row r="12" spans="1:28" s="8" customFormat="1" ht="132.75" customHeight="1" thickBot="1">
      <c r="A12" s="598"/>
      <c r="B12" s="598"/>
      <c r="C12" s="599"/>
      <c r="D12" s="599"/>
      <c r="E12" s="599"/>
      <c r="F12" s="596"/>
      <c r="G12" s="594"/>
      <c r="H12" s="592"/>
      <c r="I12" s="590"/>
      <c r="J12" s="590"/>
      <c r="K12" s="53" t="s">
        <v>610</v>
      </c>
      <c r="L12" s="45" t="s">
        <v>611</v>
      </c>
      <c r="M12" s="53" t="s">
        <v>612</v>
      </c>
      <c r="N12" s="45" t="s">
        <v>558</v>
      </c>
      <c r="O12" s="52" t="s">
        <v>613</v>
      </c>
      <c r="P12" s="49"/>
      <c r="Q12" s="49"/>
      <c r="R12" s="49"/>
      <c r="S12" s="49"/>
      <c r="T12" s="49">
        <v>0.1</v>
      </c>
      <c r="U12" s="49">
        <v>0.1</v>
      </c>
      <c r="V12" s="49">
        <v>0.1</v>
      </c>
      <c r="W12" s="49">
        <v>0.1</v>
      </c>
      <c r="X12" s="49">
        <v>0.15</v>
      </c>
      <c r="Y12" s="49">
        <v>0.15</v>
      </c>
      <c r="Z12" s="49">
        <v>0.15</v>
      </c>
      <c r="AA12" s="49">
        <v>0.15</v>
      </c>
      <c r="AB12" s="47">
        <f t="shared" si="0"/>
        <v>1</v>
      </c>
    </row>
    <row r="13" spans="1:28" s="8" customFormat="1" ht="81.75" customHeight="1" thickBot="1">
      <c r="A13" s="53" t="s">
        <v>73</v>
      </c>
      <c r="B13" s="53" t="s">
        <v>75</v>
      </c>
      <c r="C13" s="53" t="s">
        <v>77</v>
      </c>
      <c r="D13" s="53" t="s">
        <v>79</v>
      </c>
      <c r="E13" s="325" t="s">
        <v>81</v>
      </c>
      <c r="F13" s="596"/>
      <c r="G13" s="594"/>
      <c r="H13" s="53" t="s">
        <v>34</v>
      </c>
      <c r="I13" s="45" t="s">
        <v>614</v>
      </c>
      <c r="J13" s="45" t="s">
        <v>21</v>
      </c>
      <c r="K13" s="53" t="s">
        <v>615</v>
      </c>
      <c r="L13" s="45" t="s">
        <v>616</v>
      </c>
      <c r="M13" s="53" t="s">
        <v>617</v>
      </c>
      <c r="N13" s="45" t="s">
        <v>558</v>
      </c>
      <c r="O13" s="324" t="s">
        <v>618</v>
      </c>
      <c r="P13" s="279">
        <v>8.3299999999999999E-2</v>
      </c>
      <c r="Q13" s="279">
        <v>8.3299999999999999E-2</v>
      </c>
      <c r="R13" s="279">
        <v>8.3299999999999999E-2</v>
      </c>
      <c r="S13" s="279">
        <v>8.3299999999999999E-2</v>
      </c>
      <c r="T13" s="279">
        <v>8.3299999999999999E-2</v>
      </c>
      <c r="U13" s="279">
        <v>8.3299999999999999E-2</v>
      </c>
      <c r="V13" s="279">
        <v>8.3299999999999999E-2</v>
      </c>
      <c r="W13" s="279">
        <v>8.3299999999999999E-2</v>
      </c>
      <c r="X13" s="279">
        <v>8.3299999999999999E-2</v>
      </c>
      <c r="Y13" s="279">
        <v>8.3299999999999999E-2</v>
      </c>
      <c r="Z13" s="279">
        <v>8.3299999999999999E-2</v>
      </c>
      <c r="AA13" s="279">
        <v>8.3299999999999999E-2</v>
      </c>
      <c r="AB13" s="47">
        <f t="shared" si="0"/>
        <v>0.99960000000000016</v>
      </c>
    </row>
    <row r="14" spans="1:28" s="8" customFormat="1" ht="105.75" customHeight="1" thickBot="1">
      <c r="A14" s="330" t="s">
        <v>73</v>
      </c>
      <c r="B14" s="330" t="s">
        <v>75</v>
      </c>
      <c r="C14" s="325" t="s">
        <v>77</v>
      </c>
      <c r="D14" s="325" t="s">
        <v>79</v>
      </c>
      <c r="E14" s="325" t="s">
        <v>81</v>
      </c>
      <c r="F14" s="596"/>
      <c r="G14" s="594"/>
      <c r="H14" s="53" t="s">
        <v>34</v>
      </c>
      <c r="I14" s="45" t="s">
        <v>564</v>
      </c>
      <c r="J14" s="45" t="s">
        <v>13</v>
      </c>
      <c r="K14" s="53" t="s">
        <v>619</v>
      </c>
      <c r="L14" s="45" t="s">
        <v>620</v>
      </c>
      <c r="M14" s="53" t="s">
        <v>621</v>
      </c>
      <c r="N14" s="45" t="s">
        <v>358</v>
      </c>
      <c r="O14" s="53" t="s">
        <v>622</v>
      </c>
      <c r="P14" s="50"/>
      <c r="Q14" s="50"/>
      <c r="R14" s="50"/>
      <c r="S14" s="50"/>
      <c r="T14" s="50"/>
      <c r="U14" s="50"/>
      <c r="V14" s="50"/>
      <c r="W14" s="50"/>
      <c r="X14" s="50"/>
      <c r="Y14" s="50"/>
      <c r="Z14" s="50">
        <v>1</v>
      </c>
      <c r="AA14" s="50"/>
      <c r="AB14" s="47">
        <f t="shared" si="0"/>
        <v>1</v>
      </c>
    </row>
    <row r="15" spans="1:28">
      <c r="A15" s="343"/>
      <c r="B15" s="343"/>
      <c r="C15" s="343"/>
      <c r="D15" s="343"/>
      <c r="E15" s="343"/>
      <c r="F15" s="343"/>
      <c r="G15" s="343"/>
      <c r="H15" s="347"/>
      <c r="I15" s="343"/>
      <c r="J15" s="343"/>
    </row>
  </sheetData>
  <sheetProtection formatCells="0" selectLockedCells="1" selectUnlockedCells="1"/>
  <mergeCells count="52">
    <mergeCell ref="G11:G14"/>
    <mergeCell ref="F9:F14"/>
    <mergeCell ref="J5:J6"/>
    <mergeCell ref="A11:A12"/>
    <mergeCell ref="B11:B12"/>
    <mergeCell ref="C11:C12"/>
    <mergeCell ref="D11:D12"/>
    <mergeCell ref="E11:E12"/>
    <mergeCell ref="H11:H12"/>
    <mergeCell ref="I11:I12"/>
    <mergeCell ref="J11:J12"/>
    <mergeCell ref="G9:G10"/>
    <mergeCell ref="H9:H10"/>
    <mergeCell ref="I9:I10"/>
    <mergeCell ref="J9:J10"/>
    <mergeCell ref="A9:A10"/>
    <mergeCell ref="B9:B10"/>
    <mergeCell ref="C9:C10"/>
    <mergeCell ref="D9:D10"/>
    <mergeCell ref="E9:E10"/>
    <mergeCell ref="T5:W5"/>
    <mergeCell ref="G7:G8"/>
    <mergeCell ref="H7:H8"/>
    <mergeCell ref="I7:I8"/>
    <mergeCell ref="J7:J8"/>
    <mergeCell ref="K7:K8"/>
    <mergeCell ref="L5:L6"/>
    <mergeCell ref="M5:M6"/>
    <mergeCell ref="F7:F8"/>
    <mergeCell ref="K5:K6"/>
    <mergeCell ref="N5:N6"/>
    <mergeCell ref="O5:O6"/>
    <mergeCell ref="A7:A8"/>
    <mergeCell ref="B7:B8"/>
    <mergeCell ref="C7:C8"/>
    <mergeCell ref="D7:D8"/>
    <mergeCell ref="E7:E8"/>
    <mergeCell ref="A1:AB3"/>
    <mergeCell ref="A4:G4"/>
    <mergeCell ref="H4:AB4"/>
    <mergeCell ref="A5:A6"/>
    <mergeCell ref="B5:B6"/>
    <mergeCell ref="C5:C6"/>
    <mergeCell ref="D5:D6"/>
    <mergeCell ref="E5:E6"/>
    <mergeCell ref="F5:F6"/>
    <mergeCell ref="G5:G6"/>
    <mergeCell ref="X5:AA5"/>
    <mergeCell ref="AB5:AB6"/>
    <mergeCell ref="H5:H6"/>
    <mergeCell ref="I5:I6"/>
    <mergeCell ref="P5:S5"/>
  </mergeCells>
  <conditionalFormatting sqref="P9">
    <cfRule type="colorScale" priority="29">
      <colorScale>
        <cfvo type="min"/>
        <cfvo type="max"/>
        <color theme="0" tint="-0.14999847407452621"/>
        <color theme="0" tint="-0.14999847407452621"/>
      </colorScale>
    </cfRule>
  </conditionalFormatting>
  <conditionalFormatting sqref="P10">
    <cfRule type="colorScale" priority="26">
      <colorScale>
        <cfvo type="min"/>
        <cfvo type="max"/>
        <color theme="0" tint="-0.14999847407452621"/>
        <color theme="0" tint="-0.14999847407452621"/>
      </colorScale>
    </cfRule>
  </conditionalFormatting>
  <conditionalFormatting sqref="P13">
    <cfRule type="colorScale" priority="14">
      <colorScale>
        <cfvo type="min"/>
        <cfvo type="max"/>
        <color theme="0" tint="-0.14999847407452621"/>
        <color theme="0" tint="-0.14999847407452621"/>
      </colorScale>
    </cfRule>
  </conditionalFormatting>
  <conditionalFormatting sqref="P8:R8 P7:V7 X7:Z7">
    <cfRule type="colorScale" priority="33">
      <colorScale>
        <cfvo type="min"/>
        <cfvo type="max"/>
        <color theme="0" tint="-0.14999847407452621"/>
        <color theme="0" tint="-0.14999847407452621"/>
      </colorScale>
    </cfRule>
  </conditionalFormatting>
  <conditionalFormatting sqref="P11:AA11">
    <cfRule type="colorScale" priority="23">
      <colorScale>
        <cfvo type="min"/>
        <cfvo type="max"/>
        <color theme="0" tint="-0.14999847407452621"/>
        <color theme="0" tint="-0.14999847407452621"/>
      </colorScale>
    </cfRule>
  </conditionalFormatting>
  <conditionalFormatting sqref="P12:AA12">
    <cfRule type="colorScale" priority="24">
      <colorScale>
        <cfvo type="min"/>
        <cfvo type="max"/>
        <color theme="0" tint="-0.14999847407452621"/>
        <color theme="0" tint="-0.14999847407452621"/>
      </colorScale>
    </cfRule>
  </conditionalFormatting>
  <conditionalFormatting sqref="P14:AA14">
    <cfRule type="colorScale" priority="1">
      <colorScale>
        <cfvo type="min"/>
        <cfvo type="max"/>
        <color theme="0" tint="-0.14999847407452621"/>
        <color theme="0" tint="-0.14999847407452621"/>
      </colorScale>
    </cfRule>
  </conditionalFormatting>
  <conditionalFormatting sqref="Q13">
    <cfRule type="colorScale" priority="13">
      <colorScale>
        <cfvo type="min"/>
        <cfvo type="max"/>
        <color theme="0" tint="-0.14999847407452621"/>
        <color theme="0" tint="-0.14999847407452621"/>
      </colorScale>
    </cfRule>
  </conditionalFormatting>
  <conditionalFormatting sqref="R13">
    <cfRule type="colorScale" priority="12">
      <colorScale>
        <cfvo type="min"/>
        <cfvo type="max"/>
        <color theme="0" tint="-0.14999847407452621"/>
        <color theme="0" tint="-0.14999847407452621"/>
      </colorScale>
    </cfRule>
  </conditionalFormatting>
  <conditionalFormatting sqref="S10">
    <cfRule type="colorScale" priority="17">
      <colorScale>
        <cfvo type="min"/>
        <cfvo type="max"/>
        <color theme="0" tint="-0.14999847407452621"/>
        <color theme="0" tint="-0.14999847407452621"/>
      </colorScale>
    </cfRule>
  </conditionalFormatting>
  <conditionalFormatting sqref="S13">
    <cfRule type="colorScale" priority="11">
      <colorScale>
        <cfvo type="min"/>
        <cfvo type="max"/>
        <color theme="0" tint="-0.14999847407452621"/>
        <color theme="0" tint="-0.14999847407452621"/>
      </colorScale>
    </cfRule>
  </conditionalFormatting>
  <conditionalFormatting sqref="S8:U8 W8:X8 Z8:AA8">
    <cfRule type="colorScale" priority="32">
      <colorScale>
        <cfvo type="min"/>
        <cfvo type="max"/>
        <color theme="0" tint="-0.14999847407452621"/>
        <color theme="0" tint="-0.14999847407452621"/>
      </colorScale>
    </cfRule>
  </conditionalFormatting>
  <conditionalFormatting sqref="S9:V9 X9:Z9">
    <cfRule type="colorScale" priority="30">
      <colorScale>
        <cfvo type="min"/>
        <cfvo type="max"/>
        <color theme="0" tint="-0.14999847407452621"/>
        <color theme="0" tint="-0.14999847407452621"/>
      </colorScale>
    </cfRule>
  </conditionalFormatting>
  <conditionalFormatting sqref="T13">
    <cfRule type="colorScale" priority="10">
      <colorScale>
        <cfvo type="min"/>
        <cfvo type="max"/>
        <color theme="0" tint="-0.14999847407452621"/>
        <color theme="0" tint="-0.14999847407452621"/>
      </colorScale>
    </cfRule>
  </conditionalFormatting>
  <conditionalFormatting sqref="T10:V10 X10:Z10">
    <cfRule type="colorScale" priority="27">
      <colorScale>
        <cfvo type="min"/>
        <cfvo type="max"/>
        <color theme="0" tint="-0.14999847407452621"/>
        <color theme="0" tint="-0.14999847407452621"/>
      </colorScale>
    </cfRule>
  </conditionalFormatting>
  <conditionalFormatting sqref="U13">
    <cfRule type="colorScale" priority="9">
      <colorScale>
        <cfvo type="min"/>
        <cfvo type="max"/>
        <color theme="0" tint="-0.14999847407452621"/>
        <color theme="0" tint="-0.14999847407452621"/>
      </colorScale>
    </cfRule>
  </conditionalFormatting>
  <conditionalFormatting sqref="V13">
    <cfRule type="colorScale" priority="8">
      <colorScale>
        <cfvo type="min"/>
        <cfvo type="max"/>
        <color theme="0" tint="-0.14999847407452621"/>
        <color theme="0" tint="-0.14999847407452621"/>
      </colorScale>
    </cfRule>
  </conditionalFormatting>
  <conditionalFormatting sqref="W9">
    <cfRule type="colorScale" priority="18">
      <colorScale>
        <cfvo type="min"/>
        <cfvo type="max"/>
        <color theme="0" tint="-0.14999847407452621"/>
        <color theme="0" tint="-0.14999847407452621"/>
      </colorScale>
    </cfRule>
  </conditionalFormatting>
  <conditionalFormatting sqref="W10">
    <cfRule type="colorScale" priority="15">
      <colorScale>
        <cfvo type="min"/>
        <cfvo type="max"/>
        <color theme="0" tint="-0.14999847407452621"/>
        <color theme="0" tint="-0.14999847407452621"/>
      </colorScale>
    </cfRule>
  </conditionalFormatting>
  <conditionalFormatting sqref="W13">
    <cfRule type="colorScale" priority="7">
      <colorScale>
        <cfvo type="min"/>
        <cfvo type="max"/>
        <color theme="0" tint="-0.14999847407452621"/>
        <color theme="0" tint="-0.14999847407452621"/>
      </colorScale>
    </cfRule>
  </conditionalFormatting>
  <conditionalFormatting sqref="X13">
    <cfRule type="colorScale" priority="6">
      <colorScale>
        <cfvo type="min"/>
        <cfvo type="max"/>
        <color theme="0" tint="-0.14999847407452621"/>
        <color theme="0" tint="-0.14999847407452621"/>
      </colorScale>
    </cfRule>
  </conditionalFormatting>
  <conditionalFormatting sqref="Y13">
    <cfRule type="colorScale" priority="5">
      <colorScale>
        <cfvo type="min"/>
        <cfvo type="max"/>
        <color theme="0" tint="-0.14999847407452621"/>
        <color theme="0" tint="-0.14999847407452621"/>
      </colorScale>
    </cfRule>
  </conditionalFormatting>
  <conditionalFormatting sqref="Z13">
    <cfRule type="colorScale" priority="4">
      <colorScale>
        <cfvo type="min"/>
        <cfvo type="max"/>
        <color theme="0" tint="-0.14999847407452621"/>
        <color theme="0" tint="-0.14999847407452621"/>
      </colorScale>
    </cfRule>
  </conditionalFormatting>
  <conditionalFormatting sqref="AA9">
    <cfRule type="colorScale" priority="19">
      <colorScale>
        <cfvo type="min"/>
        <cfvo type="max"/>
        <color theme="0" tint="-0.14999847407452621"/>
        <color theme="0" tint="-0.14999847407452621"/>
      </colorScale>
    </cfRule>
  </conditionalFormatting>
  <conditionalFormatting sqref="AA10">
    <cfRule type="colorScale" priority="16">
      <colorScale>
        <cfvo type="min"/>
        <cfvo type="max"/>
        <color theme="0" tint="-0.14999847407452621"/>
        <color theme="0" tint="-0.14999847407452621"/>
      </colorScale>
    </cfRule>
  </conditionalFormatting>
  <conditionalFormatting sqref="AA13">
    <cfRule type="colorScale" priority="3">
      <colorScale>
        <cfvo type="min"/>
        <cfvo type="max"/>
        <color theme="0" tint="-0.14999847407452621"/>
        <color theme="0" tint="-0.14999847407452621"/>
      </colorScale>
    </cfRule>
  </conditionalFormatting>
  <conditionalFormatting sqref="AB7">
    <cfRule type="colorScale" priority="31">
      <colorScale>
        <cfvo type="percent" val="1"/>
        <cfvo type="percent" val="100"/>
        <color theme="4" tint="0.59999389629810485"/>
        <color theme="4" tint="0.59999389629810485"/>
      </colorScale>
    </cfRule>
  </conditionalFormatting>
  <conditionalFormatting sqref="AB8">
    <cfRule type="colorScale" priority="21">
      <colorScale>
        <cfvo type="percent" val="1"/>
        <cfvo type="percent" val="100"/>
        <color theme="4" tint="0.59999389629810485"/>
        <color theme="4" tint="0.59999389629810485"/>
      </colorScale>
    </cfRule>
  </conditionalFormatting>
  <conditionalFormatting sqref="AB9">
    <cfRule type="colorScale" priority="20">
      <colorScale>
        <cfvo type="percent" val="1"/>
        <cfvo type="percent" val="100"/>
        <color theme="4" tint="0.59999389629810485"/>
        <color theme="4" tint="0.59999389629810485"/>
      </colorScale>
    </cfRule>
  </conditionalFormatting>
  <conditionalFormatting sqref="AB10">
    <cfRule type="colorScale" priority="28">
      <colorScale>
        <cfvo type="percent" val="1"/>
        <cfvo type="percent" val="100"/>
        <color theme="4" tint="0.59999389629810485"/>
        <color theme="4" tint="0.59999389629810485"/>
      </colorScale>
    </cfRule>
  </conditionalFormatting>
  <conditionalFormatting sqref="AB11:AB12">
    <cfRule type="colorScale" priority="25">
      <colorScale>
        <cfvo type="percent" val="1"/>
        <cfvo type="percent" val="100"/>
        <color theme="4" tint="0.59999389629810485"/>
        <color theme="4" tint="0.59999389629810485"/>
      </colorScale>
    </cfRule>
  </conditionalFormatting>
  <conditionalFormatting sqref="AB13">
    <cfRule type="colorScale" priority="22">
      <colorScale>
        <cfvo type="percent" val="1"/>
        <cfvo type="percent" val="100"/>
        <color theme="4" tint="0.59999389629810485"/>
        <color theme="4" tint="0.59999389629810485"/>
      </colorScale>
    </cfRule>
  </conditionalFormatting>
  <conditionalFormatting sqref="AB14">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85AC7EC-48DE-44D7-8361-3A136C865BCE}">
          <x14:formula1>
            <xm:f>'Listas '!$A$51:$A$94</xm:f>
          </x14:formula1>
          <xm:sqref>G7:G11</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73E9-4871-40A6-82C1-12BE8F50F870}">
  <sheetPr>
    <tabColor rgb="FF78C764"/>
  </sheetPr>
  <dimension ref="A1:W33"/>
  <sheetViews>
    <sheetView view="pageBreakPreview" zoomScale="48" zoomScaleNormal="63" zoomScaleSheetLayoutView="48" workbookViewId="0">
      <selection activeCell="C4" sqref="C4:W4"/>
    </sheetView>
  </sheetViews>
  <sheetFormatPr baseColWidth="10" defaultColWidth="11.42578125" defaultRowHeight="14.25"/>
  <cols>
    <col min="1" max="1" width="56.42578125" style="5" customWidth="1"/>
    <col min="2" max="2" width="51.7109375" style="5" customWidth="1"/>
    <col min="3" max="3" width="54" style="5" customWidth="1"/>
    <col min="4" max="4" width="53.85546875" style="5" customWidth="1"/>
    <col min="5" max="5" width="14.5703125" style="30" customWidth="1"/>
    <col min="6" max="6" width="65" style="5" customWidth="1"/>
    <col min="7" max="7" width="74.7109375" style="5" customWidth="1"/>
    <col min="8" max="8" width="28.85546875" style="5" customWidth="1"/>
    <col min="9" max="9" width="33.5703125" style="5" customWidth="1"/>
    <col min="10" max="10" width="60.140625" style="5" customWidth="1"/>
    <col min="11" max="11" width="11.140625" style="5" customWidth="1"/>
    <col min="12" max="12" width="9.28515625" style="5" customWidth="1"/>
    <col min="13" max="22" width="8.7109375" style="5" customWidth="1"/>
    <col min="23" max="23" width="11.5703125" style="5" customWidth="1"/>
    <col min="24" max="16384" width="11.42578125" style="5"/>
  </cols>
  <sheetData>
    <row r="1" spans="1:23" s="1" customFormat="1" ht="69.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row>
    <row r="2" spans="1:23" s="1" customFormat="1" ht="27.75"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23" s="1" customFormat="1" ht="37.5" customHeight="1" thickBot="1">
      <c r="A3" s="447"/>
      <c r="B3" s="447"/>
      <c r="C3" s="447"/>
      <c r="D3" s="447"/>
      <c r="E3" s="447"/>
      <c r="F3" s="447"/>
      <c r="G3" s="447"/>
      <c r="H3" s="447"/>
      <c r="I3" s="447"/>
      <c r="J3" s="447"/>
      <c r="K3" s="447"/>
      <c r="L3" s="447"/>
      <c r="M3" s="447"/>
      <c r="N3" s="447"/>
      <c r="O3" s="447"/>
      <c r="P3" s="447"/>
      <c r="Q3" s="447"/>
      <c r="R3" s="447"/>
      <c r="S3" s="447"/>
      <c r="T3" s="447"/>
      <c r="U3" s="447"/>
      <c r="V3" s="447"/>
      <c r="W3" s="447"/>
    </row>
    <row r="4" spans="1:23" s="78" customFormat="1" ht="30" customHeight="1" thickBot="1">
      <c r="A4" s="603" t="s">
        <v>186</v>
      </c>
      <c r="B4" s="603"/>
      <c r="C4" s="604" t="s">
        <v>623</v>
      </c>
      <c r="D4" s="604"/>
      <c r="E4" s="604"/>
      <c r="F4" s="604"/>
      <c r="G4" s="604"/>
      <c r="H4" s="604"/>
      <c r="I4" s="604"/>
      <c r="J4" s="604"/>
      <c r="K4" s="604"/>
      <c r="L4" s="604"/>
      <c r="M4" s="604"/>
      <c r="N4" s="604"/>
      <c r="O4" s="604"/>
      <c r="P4" s="604"/>
      <c r="Q4" s="604"/>
      <c r="R4" s="604"/>
      <c r="S4" s="604"/>
      <c r="T4" s="604"/>
      <c r="U4" s="604"/>
      <c r="V4" s="604"/>
      <c r="W4" s="605"/>
    </row>
    <row r="5" spans="1:23" s="7" customFormat="1" ht="47.25" customHeight="1" thickBot="1">
      <c r="A5" s="488" t="s">
        <v>143</v>
      </c>
      <c r="B5" s="452" t="s">
        <v>144</v>
      </c>
      <c r="C5" s="485" t="s">
        <v>188</v>
      </c>
      <c r="D5" s="485" t="s">
        <v>147</v>
      </c>
      <c r="E5" s="485" t="s">
        <v>148</v>
      </c>
      <c r="F5" s="485" t="s">
        <v>149</v>
      </c>
      <c r="G5" s="485" t="s">
        <v>189</v>
      </c>
      <c r="H5" s="608" t="s">
        <v>624</v>
      </c>
      <c r="I5" s="467" t="s">
        <v>191</v>
      </c>
      <c r="J5" s="485" t="s">
        <v>151</v>
      </c>
      <c r="K5" s="484" t="s">
        <v>152</v>
      </c>
      <c r="L5" s="484"/>
      <c r="M5" s="484"/>
      <c r="N5" s="484"/>
      <c r="O5" s="484" t="s">
        <v>153</v>
      </c>
      <c r="P5" s="484"/>
      <c r="Q5" s="484"/>
      <c r="R5" s="484"/>
      <c r="S5" s="484" t="s">
        <v>154</v>
      </c>
      <c r="T5" s="484"/>
      <c r="U5" s="484"/>
      <c r="V5" s="484"/>
      <c r="W5" s="521" t="s">
        <v>155</v>
      </c>
    </row>
    <row r="6" spans="1:23" s="6" customFormat="1" ht="41.25" customHeight="1" thickBot="1">
      <c r="A6" s="606"/>
      <c r="B6" s="606"/>
      <c r="C6" s="607"/>
      <c r="D6" s="607"/>
      <c r="E6" s="607"/>
      <c r="F6" s="607"/>
      <c r="G6" s="607"/>
      <c r="H6" s="609"/>
      <c r="I6" s="568"/>
      <c r="J6" s="607"/>
      <c r="K6" s="63">
        <v>1</v>
      </c>
      <c r="L6" s="63">
        <v>2</v>
      </c>
      <c r="M6" s="63">
        <v>3</v>
      </c>
      <c r="N6" s="63">
        <v>4</v>
      </c>
      <c r="O6" s="63">
        <v>5</v>
      </c>
      <c r="P6" s="63">
        <v>6</v>
      </c>
      <c r="Q6" s="63">
        <v>7</v>
      </c>
      <c r="R6" s="63">
        <v>8</v>
      </c>
      <c r="S6" s="63">
        <v>9</v>
      </c>
      <c r="T6" s="63">
        <v>10</v>
      </c>
      <c r="U6" s="63">
        <v>11</v>
      </c>
      <c r="V6" s="63">
        <v>12</v>
      </c>
      <c r="W6" s="521"/>
    </row>
    <row r="7" spans="1:23" s="8" customFormat="1" ht="60.75" customHeight="1" thickBot="1">
      <c r="A7" s="476" t="s">
        <v>23</v>
      </c>
      <c r="B7" s="476" t="s">
        <v>100</v>
      </c>
      <c r="C7" s="476" t="s">
        <v>34</v>
      </c>
      <c r="D7" s="476" t="s">
        <v>588</v>
      </c>
      <c r="E7" s="64" t="s">
        <v>625</v>
      </c>
      <c r="F7" s="476" t="s">
        <v>590</v>
      </c>
      <c r="G7" s="67" t="s">
        <v>626</v>
      </c>
      <c r="H7" s="121">
        <v>0.5</v>
      </c>
      <c r="I7" s="64" t="s">
        <v>627</v>
      </c>
      <c r="J7" s="67" t="s">
        <v>628</v>
      </c>
      <c r="K7" s="88"/>
      <c r="L7" s="88"/>
      <c r="M7" s="88"/>
      <c r="N7" s="88">
        <v>0.33333333333333298</v>
      </c>
      <c r="O7" s="88"/>
      <c r="P7" s="88"/>
      <c r="Q7" s="88">
        <v>0.33333333333333337</v>
      </c>
      <c r="R7" s="70"/>
      <c r="S7" s="88"/>
      <c r="T7" s="88">
        <v>0.33333333333333337</v>
      </c>
      <c r="U7" s="70"/>
      <c r="V7" s="88"/>
      <c r="W7" s="123">
        <f t="shared" ref="W7:W18" si="0">SUM(K7:V7)</f>
        <v>0.99999999999999967</v>
      </c>
    </row>
    <row r="8" spans="1:23" s="8" customFormat="1" ht="60.75" thickBot="1">
      <c r="A8" s="476"/>
      <c r="B8" s="476"/>
      <c r="C8" s="476"/>
      <c r="D8" s="476"/>
      <c r="E8" s="64" t="s">
        <v>629</v>
      </c>
      <c r="F8" s="476"/>
      <c r="G8" s="67" t="s">
        <v>630</v>
      </c>
      <c r="H8" s="121">
        <v>0.5</v>
      </c>
      <c r="I8" s="64" t="s">
        <v>627</v>
      </c>
      <c r="J8" s="67" t="s">
        <v>631</v>
      </c>
      <c r="K8" s="88"/>
      <c r="L8" s="88"/>
      <c r="M8" s="88"/>
      <c r="N8" s="88">
        <v>0.33333333333333337</v>
      </c>
      <c r="O8" s="88"/>
      <c r="P8" s="88"/>
      <c r="Q8" s="70"/>
      <c r="R8" s="88">
        <v>0.33333333333333337</v>
      </c>
      <c r="S8" s="88"/>
      <c r="T8" s="70"/>
      <c r="U8" s="88">
        <v>0.33333333333333337</v>
      </c>
      <c r="V8" s="88"/>
      <c r="W8" s="123">
        <f t="shared" si="0"/>
        <v>1</v>
      </c>
    </row>
    <row r="9" spans="1:23" s="8" customFormat="1" ht="133.5" customHeight="1" thickBot="1">
      <c r="A9" s="476"/>
      <c r="B9" s="476"/>
      <c r="C9" s="476"/>
      <c r="D9" s="476"/>
      <c r="E9" s="64" t="s">
        <v>632</v>
      </c>
      <c r="F9" s="67" t="s">
        <v>593</v>
      </c>
      <c r="G9" s="67" t="s">
        <v>633</v>
      </c>
      <c r="H9" s="121">
        <v>1</v>
      </c>
      <c r="I9" s="64" t="s">
        <v>627</v>
      </c>
      <c r="J9" s="67" t="s">
        <v>594</v>
      </c>
      <c r="K9" s="88"/>
      <c r="L9" s="88"/>
      <c r="M9" s="88"/>
      <c r="N9" s="88">
        <v>0.33333333333333337</v>
      </c>
      <c r="O9" s="88"/>
      <c r="P9" s="88"/>
      <c r="Q9" s="70"/>
      <c r="R9" s="88">
        <v>0.33333333333333337</v>
      </c>
      <c r="S9" s="88"/>
      <c r="T9" s="70"/>
      <c r="U9" s="88">
        <v>0.33333333333333337</v>
      </c>
      <c r="V9" s="88"/>
      <c r="W9" s="123">
        <f t="shared" si="0"/>
        <v>1</v>
      </c>
    </row>
    <row r="10" spans="1:23" s="8" customFormat="1" ht="60" customHeight="1" thickBot="1">
      <c r="A10" s="508" t="s">
        <v>27</v>
      </c>
      <c r="B10" s="476" t="s">
        <v>107</v>
      </c>
      <c r="C10" s="476" t="s">
        <v>34</v>
      </c>
      <c r="D10" s="476" t="s">
        <v>596</v>
      </c>
      <c r="E10" s="64" t="s">
        <v>634</v>
      </c>
      <c r="F10" s="476" t="s">
        <v>598</v>
      </c>
      <c r="G10" s="67" t="s">
        <v>635</v>
      </c>
      <c r="H10" s="121">
        <v>0.5</v>
      </c>
      <c r="I10" s="64" t="s">
        <v>627</v>
      </c>
      <c r="J10" s="67" t="s">
        <v>636</v>
      </c>
      <c r="K10" s="88"/>
      <c r="L10" s="88"/>
      <c r="M10" s="88"/>
      <c r="N10" s="88">
        <v>0.33333333333333337</v>
      </c>
      <c r="O10" s="88"/>
      <c r="P10" s="88"/>
      <c r="Q10" s="88"/>
      <c r="R10" s="88">
        <v>0.33333333333333337</v>
      </c>
      <c r="S10" s="88"/>
      <c r="T10" s="88"/>
      <c r="U10" s="88">
        <v>0.33333333333333337</v>
      </c>
      <c r="V10" s="88"/>
      <c r="W10" s="123">
        <f t="shared" si="0"/>
        <v>1</v>
      </c>
    </row>
    <row r="11" spans="1:23" s="8" customFormat="1" ht="50.1" customHeight="1" thickBot="1">
      <c r="A11" s="509"/>
      <c r="B11" s="476"/>
      <c r="C11" s="476"/>
      <c r="D11" s="476"/>
      <c r="E11" s="64" t="s">
        <v>637</v>
      </c>
      <c r="F11" s="476"/>
      <c r="G11" s="67" t="s">
        <v>638</v>
      </c>
      <c r="H11" s="121">
        <v>0.5</v>
      </c>
      <c r="I11" s="64" t="s">
        <v>627</v>
      </c>
      <c r="J11" s="67" t="s">
        <v>639</v>
      </c>
      <c r="K11" s="88"/>
      <c r="L11" s="88"/>
      <c r="M11" s="88"/>
      <c r="N11" s="88">
        <v>0.33333333333333337</v>
      </c>
      <c r="O11" s="88"/>
      <c r="P11" s="88"/>
      <c r="Q11" s="88"/>
      <c r="R11" s="88">
        <v>0.33333333333333337</v>
      </c>
      <c r="S11" s="88"/>
      <c r="T11" s="88"/>
      <c r="U11" s="88">
        <v>0.33333333333333337</v>
      </c>
      <c r="V11" s="88"/>
      <c r="W11" s="123">
        <f t="shared" si="0"/>
        <v>1</v>
      </c>
    </row>
    <row r="12" spans="1:23" s="8" customFormat="1" ht="50.1" customHeight="1" thickBot="1">
      <c r="A12" s="509"/>
      <c r="B12" s="476"/>
      <c r="C12" s="476"/>
      <c r="D12" s="476" t="s">
        <v>640</v>
      </c>
      <c r="E12" s="64" t="s">
        <v>641</v>
      </c>
      <c r="F12" s="476" t="s">
        <v>603</v>
      </c>
      <c r="G12" s="67" t="s">
        <v>642</v>
      </c>
      <c r="H12" s="121">
        <v>0.5</v>
      </c>
      <c r="I12" s="64" t="s">
        <v>627</v>
      </c>
      <c r="J12" s="67" t="s">
        <v>643</v>
      </c>
      <c r="K12" s="88"/>
      <c r="L12" s="88"/>
      <c r="M12" s="88"/>
      <c r="N12" s="88">
        <v>0.33333333333333337</v>
      </c>
      <c r="O12" s="88"/>
      <c r="P12" s="88"/>
      <c r="Q12" s="88"/>
      <c r="R12" s="88">
        <v>0.33333333333333337</v>
      </c>
      <c r="S12" s="88"/>
      <c r="T12" s="88"/>
      <c r="U12" s="88">
        <v>0.33333333333333337</v>
      </c>
      <c r="V12" s="88"/>
      <c r="W12" s="123">
        <f t="shared" si="0"/>
        <v>1</v>
      </c>
    </row>
    <row r="13" spans="1:23" s="8" customFormat="1" ht="50.1" customHeight="1" thickBot="1">
      <c r="A13" s="509"/>
      <c r="B13" s="476"/>
      <c r="C13" s="476"/>
      <c r="D13" s="476"/>
      <c r="E13" s="64" t="s">
        <v>644</v>
      </c>
      <c r="F13" s="476"/>
      <c r="G13" s="67" t="s">
        <v>645</v>
      </c>
      <c r="H13" s="121">
        <v>0.5</v>
      </c>
      <c r="I13" s="64" t="s">
        <v>627</v>
      </c>
      <c r="J13" s="67" t="s">
        <v>646</v>
      </c>
      <c r="K13" s="88"/>
      <c r="L13" s="88"/>
      <c r="M13" s="88"/>
      <c r="N13" s="88">
        <v>0.33333333333333337</v>
      </c>
      <c r="O13" s="88"/>
      <c r="P13" s="88"/>
      <c r="Q13" s="88"/>
      <c r="R13" s="88">
        <v>0.33333333333333337</v>
      </c>
      <c r="S13" s="88"/>
      <c r="T13" s="88"/>
      <c r="U13" s="88">
        <v>0.33333333333333337</v>
      </c>
      <c r="V13" s="88"/>
      <c r="W13" s="123">
        <f t="shared" si="0"/>
        <v>1</v>
      </c>
    </row>
    <row r="14" spans="1:23" s="8" customFormat="1" ht="50.1" customHeight="1" thickBot="1">
      <c r="A14" s="509"/>
      <c r="B14" s="508" t="s">
        <v>101</v>
      </c>
      <c r="C14" s="476" t="s">
        <v>34</v>
      </c>
      <c r="D14" s="476" t="s">
        <v>647</v>
      </c>
      <c r="E14" s="64" t="s">
        <v>648</v>
      </c>
      <c r="F14" s="476" t="s">
        <v>608</v>
      </c>
      <c r="G14" s="67" t="s">
        <v>649</v>
      </c>
      <c r="H14" s="121">
        <v>0.15</v>
      </c>
      <c r="I14" s="64" t="s">
        <v>627</v>
      </c>
      <c r="J14" s="67" t="s">
        <v>650</v>
      </c>
      <c r="K14" s="88"/>
      <c r="L14" s="88"/>
      <c r="M14" s="292">
        <v>0.3</v>
      </c>
      <c r="N14" s="88"/>
      <c r="O14" s="88"/>
      <c r="P14" s="88"/>
      <c r="Q14" s="88"/>
      <c r="R14" s="292">
        <v>0.35</v>
      </c>
      <c r="S14" s="88"/>
      <c r="T14" s="88"/>
      <c r="U14" s="292">
        <v>0.35</v>
      </c>
      <c r="V14" s="88"/>
      <c r="W14" s="123">
        <f t="shared" si="0"/>
        <v>0.99999999999999989</v>
      </c>
    </row>
    <row r="15" spans="1:23" s="8" customFormat="1" ht="31.5" customHeight="1" thickBot="1">
      <c r="A15" s="509"/>
      <c r="B15" s="509"/>
      <c r="C15" s="476"/>
      <c r="D15" s="476"/>
      <c r="E15" s="64" t="s">
        <v>651</v>
      </c>
      <c r="F15" s="476"/>
      <c r="G15" s="67" t="s">
        <v>652</v>
      </c>
      <c r="H15" s="121">
        <v>0.15</v>
      </c>
      <c r="I15" s="64" t="s">
        <v>627</v>
      </c>
      <c r="J15" s="67" t="s">
        <v>653</v>
      </c>
      <c r="K15" s="88"/>
      <c r="L15" s="88"/>
      <c r="M15" s="292">
        <v>0.1</v>
      </c>
      <c r="N15" s="292">
        <v>0.1</v>
      </c>
      <c r="O15" s="292">
        <v>0.1</v>
      </c>
      <c r="P15" s="292">
        <v>0.1</v>
      </c>
      <c r="Q15" s="292">
        <v>0.1</v>
      </c>
      <c r="R15" s="292">
        <v>0.1</v>
      </c>
      <c r="S15" s="292">
        <v>0.1</v>
      </c>
      <c r="T15" s="292">
        <v>0.1</v>
      </c>
      <c r="U15" s="292">
        <v>0.1</v>
      </c>
      <c r="V15" s="292">
        <v>0.1</v>
      </c>
      <c r="W15" s="123">
        <f t="shared" si="0"/>
        <v>0.99999999999999989</v>
      </c>
    </row>
    <row r="16" spans="1:23" s="8" customFormat="1" ht="50.1" customHeight="1" thickBot="1">
      <c r="A16" s="509"/>
      <c r="B16" s="509"/>
      <c r="C16" s="478"/>
      <c r="D16" s="558"/>
      <c r="E16" s="64" t="s">
        <v>654</v>
      </c>
      <c r="F16" s="476"/>
      <c r="G16" s="67" t="s">
        <v>655</v>
      </c>
      <c r="H16" s="121">
        <v>0.3</v>
      </c>
      <c r="I16" s="64" t="s">
        <v>627</v>
      </c>
      <c r="J16" s="67" t="s">
        <v>656</v>
      </c>
      <c r="K16" s="88"/>
      <c r="L16" s="292">
        <v>0.05</v>
      </c>
      <c r="M16" s="292">
        <v>0.05</v>
      </c>
      <c r="N16" s="292">
        <v>0.1</v>
      </c>
      <c r="O16" s="292">
        <v>0.1</v>
      </c>
      <c r="P16" s="292">
        <v>0.1</v>
      </c>
      <c r="Q16" s="292">
        <v>0.1</v>
      </c>
      <c r="R16" s="292">
        <v>0.1</v>
      </c>
      <c r="S16" s="292">
        <v>0.1</v>
      </c>
      <c r="T16" s="292">
        <v>0.1</v>
      </c>
      <c r="U16" s="292">
        <v>0.1</v>
      </c>
      <c r="V16" s="292">
        <v>0.1</v>
      </c>
      <c r="W16" s="123">
        <f t="shared" si="0"/>
        <v>0.99999999999999989</v>
      </c>
    </row>
    <row r="17" spans="1:23" s="8" customFormat="1" ht="50.1" customHeight="1" thickBot="1">
      <c r="A17" s="509"/>
      <c r="B17" s="509"/>
      <c r="C17" s="478"/>
      <c r="D17" s="558"/>
      <c r="E17" s="64" t="s">
        <v>657</v>
      </c>
      <c r="F17" s="476"/>
      <c r="G17" s="67" t="s">
        <v>658</v>
      </c>
      <c r="H17" s="121">
        <v>0.3</v>
      </c>
      <c r="I17" s="64" t="s">
        <v>627</v>
      </c>
      <c r="J17" s="67" t="s">
        <v>659</v>
      </c>
      <c r="K17" s="88"/>
      <c r="L17" s="292">
        <v>0.05</v>
      </c>
      <c r="M17" s="292">
        <v>0.05</v>
      </c>
      <c r="N17" s="292">
        <v>0.1</v>
      </c>
      <c r="O17" s="292">
        <v>0.1</v>
      </c>
      <c r="P17" s="292">
        <v>0.1</v>
      </c>
      <c r="Q17" s="292">
        <v>0.1</v>
      </c>
      <c r="R17" s="292">
        <v>0.1</v>
      </c>
      <c r="S17" s="292">
        <v>0.1</v>
      </c>
      <c r="T17" s="292">
        <v>0.1</v>
      </c>
      <c r="U17" s="292">
        <v>0.1</v>
      </c>
      <c r="V17" s="292">
        <v>0.1</v>
      </c>
      <c r="W17" s="123">
        <f t="shared" si="0"/>
        <v>0.99999999999999989</v>
      </c>
    </row>
    <row r="18" spans="1:23" s="8" customFormat="1" ht="50.1" customHeight="1" thickBot="1">
      <c r="A18" s="509"/>
      <c r="B18" s="509"/>
      <c r="C18" s="478"/>
      <c r="D18" s="558"/>
      <c r="E18" s="64" t="s">
        <v>660</v>
      </c>
      <c r="F18" s="476"/>
      <c r="G18" s="67" t="s">
        <v>661</v>
      </c>
      <c r="H18" s="121">
        <v>0.1</v>
      </c>
      <c r="I18" s="64" t="s">
        <v>627</v>
      </c>
      <c r="J18" s="67" t="s">
        <v>662</v>
      </c>
      <c r="K18" s="88"/>
      <c r="L18" s="88"/>
      <c r="M18" s="88"/>
      <c r="N18" s="88"/>
      <c r="O18" s="88"/>
      <c r="P18" s="88"/>
      <c r="Q18" s="292">
        <v>0.5</v>
      </c>
      <c r="R18" s="70"/>
      <c r="S18" s="88"/>
      <c r="T18" s="88"/>
      <c r="U18" s="88"/>
      <c r="V18" s="292">
        <v>0.5</v>
      </c>
      <c r="W18" s="123">
        <f t="shared" si="0"/>
        <v>1</v>
      </c>
    </row>
    <row r="19" spans="1:23" s="8" customFormat="1" ht="50.1" customHeight="1" thickBot="1">
      <c r="A19" s="509"/>
      <c r="B19" s="509"/>
      <c r="C19" s="478"/>
      <c r="D19" s="558" t="s">
        <v>663</v>
      </c>
      <c r="E19" s="64" t="s">
        <v>664</v>
      </c>
      <c r="F19" s="611" t="s">
        <v>665</v>
      </c>
      <c r="G19" s="67" t="s">
        <v>666</v>
      </c>
      <c r="H19" s="121">
        <v>0.2</v>
      </c>
      <c r="I19" s="64" t="s">
        <v>627</v>
      </c>
      <c r="J19" s="324" t="s">
        <v>667</v>
      </c>
      <c r="K19" s="88"/>
      <c r="L19" s="88"/>
      <c r="M19" s="88"/>
      <c r="N19" s="88"/>
      <c r="O19" s="88">
        <v>0.25</v>
      </c>
      <c r="P19" s="88">
        <v>0.25</v>
      </c>
      <c r="Q19" s="88">
        <v>0.25</v>
      </c>
      <c r="R19" s="88">
        <v>0.25</v>
      </c>
      <c r="S19" s="88"/>
      <c r="T19" s="88"/>
      <c r="U19" s="88"/>
      <c r="V19" s="88"/>
      <c r="W19" s="123">
        <f>SUM(O19:V19)</f>
        <v>1</v>
      </c>
    </row>
    <row r="20" spans="1:23" s="8" customFormat="1" ht="75.75" customHeight="1" thickBot="1">
      <c r="A20" s="509"/>
      <c r="B20" s="509"/>
      <c r="C20" s="478"/>
      <c r="D20" s="558"/>
      <c r="E20" s="64" t="s">
        <v>668</v>
      </c>
      <c r="F20" s="611"/>
      <c r="G20" s="67" t="s">
        <v>669</v>
      </c>
      <c r="H20" s="121">
        <v>0.4</v>
      </c>
      <c r="I20" s="64" t="s">
        <v>627</v>
      </c>
      <c r="J20" s="67" t="s">
        <v>670</v>
      </c>
      <c r="K20" s="88"/>
      <c r="L20" s="88"/>
      <c r="M20" s="88"/>
      <c r="N20" s="88"/>
      <c r="O20" s="70"/>
      <c r="P20" s="88">
        <v>0.16666666666666669</v>
      </c>
      <c r="Q20" s="88">
        <v>0.16666666666666669</v>
      </c>
      <c r="R20" s="88">
        <v>0.16666666666666669</v>
      </c>
      <c r="S20" s="88">
        <v>0.16666666666666669</v>
      </c>
      <c r="T20" s="88">
        <v>0.16666666666666669</v>
      </c>
      <c r="U20" s="88">
        <v>0.16666666666666669</v>
      </c>
      <c r="V20" s="70"/>
      <c r="W20" s="123">
        <f>SUM(K20:V20)</f>
        <v>1.0000000000000002</v>
      </c>
    </row>
    <row r="21" spans="1:23" s="8" customFormat="1" ht="50.1" customHeight="1" thickBot="1">
      <c r="A21" s="509"/>
      <c r="B21" s="509"/>
      <c r="C21" s="478"/>
      <c r="D21" s="558"/>
      <c r="E21" s="64" t="s">
        <v>671</v>
      </c>
      <c r="F21" s="611"/>
      <c r="G21" s="67" t="s">
        <v>672</v>
      </c>
      <c r="H21" s="121">
        <v>0.3</v>
      </c>
      <c r="I21" s="64" t="s">
        <v>627</v>
      </c>
      <c r="J21" s="67" t="s">
        <v>673</v>
      </c>
      <c r="K21" s="88"/>
      <c r="L21" s="88"/>
      <c r="M21" s="88"/>
      <c r="N21" s="88">
        <v>0.33333333333333337</v>
      </c>
      <c r="O21" s="88"/>
      <c r="P21" s="88"/>
      <c r="Q21" s="88">
        <v>0.33333333333333337</v>
      </c>
      <c r="R21" s="88"/>
      <c r="S21" s="88"/>
      <c r="T21" s="88">
        <v>0.33</v>
      </c>
      <c r="U21" s="88"/>
      <c r="V21" s="88"/>
      <c r="W21" s="123">
        <f>SUM(K21:V21)</f>
        <v>0.99666666666666681</v>
      </c>
    </row>
    <row r="22" spans="1:23" s="8" customFormat="1" ht="50.1" customHeight="1" thickBot="1">
      <c r="A22" s="509"/>
      <c r="B22" s="509"/>
      <c r="C22" s="478"/>
      <c r="D22" s="558"/>
      <c r="E22" s="64" t="s">
        <v>674</v>
      </c>
      <c r="F22" s="611"/>
      <c r="G22" s="67" t="s">
        <v>675</v>
      </c>
      <c r="H22" s="121">
        <v>0.1</v>
      </c>
      <c r="I22" s="64" t="s">
        <v>627</v>
      </c>
      <c r="J22" s="67" t="s">
        <v>676</v>
      </c>
      <c r="K22" s="88"/>
      <c r="L22" s="88"/>
      <c r="M22" s="88"/>
      <c r="N22" s="88"/>
      <c r="O22" s="88"/>
      <c r="P22" s="88"/>
      <c r="Q22" s="88"/>
      <c r="R22" s="88"/>
      <c r="S22" s="88"/>
      <c r="T22" s="88"/>
      <c r="U22" s="293"/>
      <c r="V22" s="88">
        <v>1</v>
      </c>
      <c r="W22" s="123">
        <f>SUM(K22:V22)</f>
        <v>1</v>
      </c>
    </row>
    <row r="23" spans="1:23" s="8" customFormat="1" ht="50.1" customHeight="1" thickBot="1">
      <c r="A23" s="509"/>
      <c r="B23" s="509"/>
      <c r="C23" s="72" t="s">
        <v>34</v>
      </c>
      <c r="D23" s="71" t="s">
        <v>677</v>
      </c>
      <c r="E23" s="64" t="s">
        <v>678</v>
      </c>
      <c r="F23" s="291" t="s">
        <v>679</v>
      </c>
      <c r="G23" s="67" t="s">
        <v>680</v>
      </c>
      <c r="H23" s="121">
        <v>1</v>
      </c>
      <c r="I23" s="64" t="s">
        <v>627</v>
      </c>
      <c r="J23" s="324" t="s">
        <v>618</v>
      </c>
      <c r="K23" s="294">
        <v>8.3299999999999999E-2</v>
      </c>
      <c r="L23" s="294">
        <v>8.3299999999999999E-2</v>
      </c>
      <c r="M23" s="294">
        <v>8.3299999999999999E-2</v>
      </c>
      <c r="N23" s="294">
        <v>8.3299999999999999E-2</v>
      </c>
      <c r="O23" s="294">
        <v>8.3299999999999999E-2</v>
      </c>
      <c r="P23" s="294">
        <v>8.3299999999999999E-2</v>
      </c>
      <c r="Q23" s="294">
        <v>8.3299999999999999E-2</v>
      </c>
      <c r="R23" s="294">
        <v>8.3299999999999999E-2</v>
      </c>
      <c r="S23" s="294">
        <v>8.3299999999999999E-2</v>
      </c>
      <c r="T23" s="294">
        <v>8.3299999999999999E-2</v>
      </c>
      <c r="U23" s="294">
        <v>8.3299999999999999E-2</v>
      </c>
      <c r="V23" s="294">
        <v>8.3299999999999999E-2</v>
      </c>
      <c r="W23" s="123">
        <f>SUM(K23:V23)</f>
        <v>0.99960000000000016</v>
      </c>
    </row>
    <row r="24" spans="1:23" s="8" customFormat="1" ht="50.1" customHeight="1" thickBot="1">
      <c r="A24" s="509"/>
      <c r="B24" s="509"/>
      <c r="C24" s="514" t="s">
        <v>34</v>
      </c>
      <c r="D24" s="476" t="s">
        <v>619</v>
      </c>
      <c r="E24" s="64" t="s">
        <v>681</v>
      </c>
      <c r="F24" s="610" t="s">
        <v>621</v>
      </c>
      <c r="G24" s="67" t="s">
        <v>682</v>
      </c>
      <c r="H24" s="121">
        <v>0.5</v>
      </c>
      <c r="I24" s="64" t="s">
        <v>627</v>
      </c>
      <c r="J24" s="65" t="s">
        <v>683</v>
      </c>
      <c r="K24" s="66"/>
      <c r="L24" s="66"/>
      <c r="M24" s="66"/>
      <c r="N24" s="66"/>
      <c r="O24" s="66"/>
      <c r="P24" s="66"/>
      <c r="Q24" s="66"/>
      <c r="R24" s="66"/>
      <c r="S24" s="66"/>
      <c r="T24" s="66"/>
      <c r="U24" s="66">
        <v>1</v>
      </c>
      <c r="V24" s="66"/>
      <c r="W24" s="295">
        <v>1</v>
      </c>
    </row>
    <row r="25" spans="1:23" s="8" customFormat="1" ht="49.5" customHeight="1" thickBot="1">
      <c r="A25" s="510"/>
      <c r="B25" s="510"/>
      <c r="C25" s="514"/>
      <c r="D25" s="476"/>
      <c r="E25" s="64" t="s">
        <v>684</v>
      </c>
      <c r="F25" s="610"/>
      <c r="G25" s="67" t="s">
        <v>685</v>
      </c>
      <c r="H25" s="121">
        <v>0.5</v>
      </c>
      <c r="I25" s="64" t="s">
        <v>627</v>
      </c>
      <c r="J25" s="65" t="s">
        <v>686</v>
      </c>
      <c r="K25" s="66"/>
      <c r="L25" s="66"/>
      <c r="M25" s="66"/>
      <c r="N25" s="66"/>
      <c r="O25" s="66"/>
      <c r="P25" s="66"/>
      <c r="Q25" s="66"/>
      <c r="R25" s="66"/>
      <c r="S25" s="66"/>
      <c r="T25" s="70"/>
      <c r="U25" s="66">
        <v>1</v>
      </c>
      <c r="V25" s="66"/>
      <c r="W25" s="295">
        <v>1</v>
      </c>
    </row>
    <row r="26" spans="1:23" ht="14.25" customHeight="1">
      <c r="C26" s="30"/>
      <c r="D26" s="30"/>
      <c r="J26" s="69"/>
    </row>
    <row r="27" spans="1:23" ht="14.25" customHeight="1">
      <c r="C27" s="30"/>
      <c r="D27" s="30"/>
    </row>
    <row r="28" spans="1:23" ht="14.25" customHeight="1">
      <c r="C28" s="30"/>
      <c r="D28" s="30"/>
    </row>
    <row r="29" spans="1:23" ht="14.25" customHeight="1">
      <c r="C29" s="30"/>
      <c r="D29" s="30"/>
    </row>
    <row r="30" spans="1:23" ht="14.25" customHeight="1">
      <c r="C30" s="30"/>
      <c r="D30" s="30"/>
    </row>
    <row r="31" spans="1:23" ht="15" customHeight="1">
      <c r="C31" s="30"/>
      <c r="D31" s="30"/>
    </row>
    <row r="32" spans="1:23">
      <c r="C32" s="30"/>
      <c r="D32" s="30"/>
    </row>
    <row r="33" spans="3:4">
      <c r="C33" s="30"/>
      <c r="D33" s="30"/>
    </row>
  </sheetData>
  <sheetProtection formatCells="0" selectLockedCells="1" selectUnlockedCells="1"/>
  <mergeCells count="38">
    <mergeCell ref="C24:C25"/>
    <mergeCell ref="D24:D25"/>
    <mergeCell ref="F24:F25"/>
    <mergeCell ref="A10:A25"/>
    <mergeCell ref="B14:B25"/>
    <mergeCell ref="C14:C22"/>
    <mergeCell ref="D14:D18"/>
    <mergeCell ref="F14:F18"/>
    <mergeCell ref="D19:D22"/>
    <mergeCell ref="F19:F22"/>
    <mergeCell ref="S5:V5"/>
    <mergeCell ref="B10:B13"/>
    <mergeCell ref="C10:C13"/>
    <mergeCell ref="D10:D11"/>
    <mergeCell ref="F10:F11"/>
    <mergeCell ref="D12:D13"/>
    <mergeCell ref="F12:F13"/>
    <mergeCell ref="A7:A9"/>
    <mergeCell ref="B7:B9"/>
    <mergeCell ref="C7:C9"/>
    <mergeCell ref="D7:D9"/>
    <mergeCell ref="F7:F8"/>
    <mergeCell ref="A1:W3"/>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s>
  <conditionalFormatting sqref="K16:K17">
    <cfRule type="colorScale" priority="7">
      <colorScale>
        <cfvo type="min"/>
        <cfvo type="max"/>
        <color theme="0" tint="-0.14999847407452621"/>
        <color theme="0" tint="-0.14999847407452621"/>
      </colorScale>
    </cfRule>
  </conditionalFormatting>
  <conditionalFormatting sqref="K14:L14">
    <cfRule type="colorScale" priority="12">
      <colorScale>
        <cfvo type="min"/>
        <cfvo type="max"/>
        <color theme="0" tint="-0.14999847407452621"/>
        <color theme="0" tint="-0.14999847407452621"/>
      </colorScale>
    </cfRule>
  </conditionalFormatting>
  <conditionalFormatting sqref="K15:L15">
    <cfRule type="colorScale" priority="8">
      <colorScale>
        <cfvo type="min"/>
        <cfvo type="max"/>
        <color theme="0" tint="-0.14999847407452621"/>
        <color theme="0" tint="-0.14999847407452621"/>
      </colorScale>
    </cfRule>
  </conditionalFormatting>
  <conditionalFormatting sqref="K7:M7 K8:P9 R8:S9 U8:V9">
    <cfRule type="colorScale" priority="25">
      <colorScale>
        <cfvo type="min"/>
        <cfvo type="max"/>
        <color theme="0" tint="-0.14999847407452621"/>
        <color theme="0" tint="-0.14999847407452621"/>
      </colorScale>
    </cfRule>
  </conditionalFormatting>
  <conditionalFormatting sqref="K19:N19">
    <cfRule type="colorScale" priority="5">
      <colorScale>
        <cfvo type="min"/>
        <cfvo type="max"/>
        <color theme="0" tint="-0.14999847407452621"/>
        <color theme="0" tint="-0.14999847407452621"/>
      </colorScale>
    </cfRule>
  </conditionalFormatting>
  <conditionalFormatting sqref="K20:N20">
    <cfRule type="colorScale" priority="19">
      <colorScale>
        <cfvo type="min"/>
        <cfvo type="max"/>
        <color theme="0" tint="-0.14999847407452621"/>
        <color theme="0" tint="-0.14999847407452621"/>
      </colorScale>
    </cfRule>
  </conditionalFormatting>
  <conditionalFormatting sqref="K18:P18 O19:R19">
    <cfRule type="colorScale" priority="13">
      <colorScale>
        <cfvo type="min"/>
        <cfvo type="max"/>
        <color theme="0" tint="-0.14999847407452621"/>
        <color theme="0" tint="-0.14999847407452621"/>
      </colorScale>
    </cfRule>
  </conditionalFormatting>
  <conditionalFormatting sqref="K25:S25 K24:V24 U25:V25">
    <cfRule type="colorScale" priority="3">
      <colorScale>
        <cfvo type="min"/>
        <cfvo type="max"/>
        <color theme="0" tint="-0.14999847407452621"/>
        <color theme="0" tint="-0.14999847407452621"/>
      </colorScale>
    </cfRule>
  </conditionalFormatting>
  <conditionalFormatting sqref="K10:V13">
    <cfRule type="colorScale" priority="23">
      <colorScale>
        <cfvo type="min"/>
        <cfvo type="max"/>
        <color theme="0" tint="-0.14999847407452621"/>
        <color theme="0" tint="-0.14999847407452621"/>
      </colorScale>
    </cfRule>
  </conditionalFormatting>
  <conditionalFormatting sqref="K23:V23">
    <cfRule type="colorScale" priority="21">
      <colorScale>
        <cfvo type="min"/>
        <cfvo type="max"/>
        <color theme="0" tint="-0.14999847407452621"/>
        <color theme="0" tint="-0.14999847407452621"/>
      </colorScale>
    </cfRule>
  </conditionalFormatting>
  <conditionalFormatting sqref="L16:V17 V18 Q18 M14 R14 U14 M15:V15">
    <cfRule type="colorScale" priority="14">
      <colorScale>
        <cfvo type="min"/>
        <cfvo type="max"/>
        <color theme="0" tint="-0.14999847407452621"/>
        <color theme="0" tint="-0.14999847407452621"/>
      </colorScale>
    </cfRule>
  </conditionalFormatting>
  <conditionalFormatting sqref="N7:Q7 V7 S7:T7">
    <cfRule type="colorScale" priority="26">
      <colorScale>
        <cfvo type="min"/>
        <cfvo type="max"/>
        <color theme="0" tint="-0.14999847407452621"/>
        <color theme="0" tint="-0.14999847407452621"/>
      </colorScale>
    </cfRule>
  </conditionalFormatting>
  <conditionalFormatting sqref="N14:Q14">
    <cfRule type="colorScale" priority="11">
      <colorScale>
        <cfvo type="min"/>
        <cfvo type="max"/>
        <color theme="0" tint="-0.14999847407452621"/>
        <color theme="0" tint="-0.14999847407452621"/>
      </colorScale>
    </cfRule>
  </conditionalFormatting>
  <conditionalFormatting sqref="P20:U20 K22:T22 K21:V21 V22">
    <cfRule type="colorScale" priority="18">
      <colorScale>
        <cfvo type="min"/>
        <cfvo type="max"/>
        <color theme="0" tint="-0.14999847407452621"/>
        <color theme="0" tint="-0.14999847407452621"/>
      </colorScale>
    </cfRule>
  </conditionalFormatting>
  <conditionalFormatting sqref="S14:T14">
    <cfRule type="colorScale" priority="10">
      <colorScale>
        <cfvo type="min"/>
        <cfvo type="max"/>
        <color theme="0" tint="-0.14999847407452621"/>
        <color theme="0" tint="-0.14999847407452621"/>
      </colorScale>
    </cfRule>
  </conditionalFormatting>
  <conditionalFormatting sqref="S18:U18">
    <cfRule type="colorScale" priority="6">
      <colorScale>
        <cfvo type="min"/>
        <cfvo type="max"/>
        <color theme="0" tint="-0.14999847407452621"/>
        <color theme="0" tint="-0.14999847407452621"/>
      </colorScale>
    </cfRule>
  </conditionalFormatting>
  <conditionalFormatting sqref="S19:V19">
    <cfRule type="colorScale" priority="20">
      <colorScale>
        <cfvo type="min"/>
        <cfvo type="max"/>
        <color theme="0" tint="-0.14999847407452621"/>
        <color theme="0" tint="-0.14999847407452621"/>
      </colorScale>
    </cfRule>
  </conditionalFormatting>
  <conditionalFormatting sqref="V14">
    <cfRule type="colorScale" priority="9">
      <colorScale>
        <cfvo type="min"/>
        <cfvo type="max"/>
        <color theme="0" tint="-0.14999847407452621"/>
        <color theme="0" tint="-0.14999847407452621"/>
      </colorScale>
    </cfRule>
  </conditionalFormatting>
  <conditionalFormatting sqref="W7">
    <cfRule type="colorScale" priority="4">
      <colorScale>
        <cfvo type="percent" val="1"/>
        <cfvo type="percent" val="100"/>
        <color theme="4" tint="0.59999389629810485"/>
        <color theme="4" tint="0.59999389629810485"/>
      </colorScale>
    </cfRule>
  </conditionalFormatting>
  <conditionalFormatting sqref="W8:W9">
    <cfRule type="colorScale" priority="16">
      <colorScale>
        <cfvo type="percent" val="1"/>
        <cfvo type="percent" val="100"/>
        <color theme="4" tint="0.59999389629810485"/>
        <color theme="4" tint="0.59999389629810485"/>
      </colorScale>
    </cfRule>
  </conditionalFormatting>
  <conditionalFormatting sqref="W10:W13">
    <cfRule type="colorScale" priority="24">
      <colorScale>
        <cfvo type="percent" val="1"/>
        <cfvo type="percent" val="100"/>
        <color theme="4" tint="0.59999389629810485"/>
        <color theme="4" tint="0.59999389629810485"/>
      </colorScale>
    </cfRule>
  </conditionalFormatting>
  <conditionalFormatting sqref="W14:W19">
    <cfRule type="colorScale" priority="15">
      <colorScale>
        <cfvo type="percent" val="1"/>
        <cfvo type="percent" val="100"/>
        <color theme="4" tint="0.59999389629810485"/>
        <color theme="4" tint="0.59999389629810485"/>
      </colorScale>
    </cfRule>
  </conditionalFormatting>
  <conditionalFormatting sqref="W20:W22">
    <cfRule type="colorScale" priority="17">
      <colorScale>
        <cfvo type="percent" val="1"/>
        <cfvo type="percent" val="100"/>
        <color theme="4" tint="0.59999389629810485"/>
        <color theme="4" tint="0.59999389629810485"/>
      </colorScale>
    </cfRule>
  </conditionalFormatting>
  <conditionalFormatting sqref="W23">
    <cfRule type="colorScale" priority="22">
      <colorScale>
        <cfvo type="percent" val="1"/>
        <cfvo type="percent" val="100"/>
        <color theme="4" tint="0.59999389629810485"/>
        <color theme="4" tint="0.59999389629810485"/>
      </colorScale>
    </cfRule>
  </conditionalFormatting>
  <conditionalFormatting sqref="W24">
    <cfRule type="colorScale" priority="2">
      <colorScale>
        <cfvo type="percent" val="1"/>
        <cfvo type="percent" val="100"/>
        <color theme="4" tint="0.59999389629810485"/>
        <color theme="4" tint="0.59999389629810485"/>
      </colorScale>
    </cfRule>
  </conditionalFormatting>
  <conditionalFormatting sqref="W2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AADA9-350D-4163-AF2D-AFB13BB06482}">
  <sheetPr>
    <tabColor rgb="FF00B0F0"/>
  </sheetPr>
  <dimension ref="A1:AB15"/>
  <sheetViews>
    <sheetView view="pageBreakPreview" topLeftCell="H1" zoomScale="57" zoomScaleNormal="70" zoomScaleSheetLayoutView="57" workbookViewId="0">
      <selection activeCell="H4" sqref="H4:AB4"/>
    </sheetView>
  </sheetViews>
  <sheetFormatPr baseColWidth="10" defaultColWidth="11.42578125" defaultRowHeight="14.25"/>
  <cols>
    <col min="1" max="3" width="40.7109375" style="5" customWidth="1"/>
    <col min="4" max="4" width="33" style="5" customWidth="1"/>
    <col min="5" max="5" width="48.7109375" style="5" customWidth="1"/>
    <col min="6" max="6" width="40.7109375" style="5" customWidth="1"/>
    <col min="7" max="7" width="59.42578125" style="5" customWidth="1"/>
    <col min="8" max="8" width="40.7109375" style="5" customWidth="1"/>
    <col min="9" max="9" width="44.5703125" style="5" customWidth="1"/>
    <col min="10" max="10" width="28.42578125" style="5" customWidth="1"/>
    <col min="11" max="11" width="53.7109375" style="5" customWidth="1"/>
    <col min="12" max="12" width="14.7109375" style="5" customWidth="1"/>
    <col min="13" max="13" width="57.85546875" style="5" customWidth="1"/>
    <col min="14" max="14" width="30.28515625" style="5" customWidth="1"/>
    <col min="15" max="15" width="53.28515625" style="5" customWidth="1"/>
    <col min="16" max="27" width="8.7109375" style="5" customWidth="1"/>
    <col min="28" max="28" width="10.140625" style="5" customWidth="1"/>
    <col min="29" max="16384" width="11.42578125" style="5"/>
  </cols>
  <sheetData>
    <row r="1" spans="1:28" s="1" customFormat="1" ht="69.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row>
    <row r="2" spans="1:28" s="1" customFormat="1" ht="28.5" customHeight="1">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row>
    <row r="3" spans="1:28" s="1" customFormat="1" ht="41.25" customHeight="1" thickBot="1">
      <c r="A3" s="447"/>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row>
    <row r="4" spans="1:28" s="78" customFormat="1" ht="30" customHeight="1" thickBot="1">
      <c r="A4" s="471" t="s">
        <v>138</v>
      </c>
      <c r="B4" s="471"/>
      <c r="C4" s="471"/>
      <c r="D4" s="471"/>
      <c r="E4" s="471"/>
      <c r="F4" s="471"/>
      <c r="G4" s="471"/>
      <c r="H4" s="472" t="s">
        <v>687</v>
      </c>
      <c r="I4" s="472"/>
      <c r="J4" s="472"/>
      <c r="K4" s="472"/>
      <c r="L4" s="472"/>
      <c r="M4" s="472"/>
      <c r="N4" s="472"/>
      <c r="O4" s="472"/>
      <c r="P4" s="472"/>
      <c r="Q4" s="472"/>
      <c r="R4" s="472"/>
      <c r="S4" s="472"/>
      <c r="T4" s="472"/>
      <c r="U4" s="472"/>
      <c r="V4" s="472"/>
      <c r="W4" s="472"/>
      <c r="X4" s="472"/>
      <c r="Y4" s="472"/>
      <c r="Z4" s="472"/>
      <c r="AA4" s="472"/>
      <c r="AB4" s="472"/>
    </row>
    <row r="5" spans="1:28" s="54" customFormat="1" ht="71.25" customHeight="1" thickBot="1">
      <c r="A5" s="473" t="s">
        <v>72</v>
      </c>
      <c r="B5" s="474" t="s">
        <v>140</v>
      </c>
      <c r="C5" s="475" t="s">
        <v>76</v>
      </c>
      <c r="D5" s="464" t="s">
        <v>141</v>
      </c>
      <c r="E5" s="464" t="s">
        <v>142</v>
      </c>
      <c r="F5" s="465" t="s">
        <v>143</v>
      </c>
      <c r="G5" s="554" t="s">
        <v>144</v>
      </c>
      <c r="H5" s="467" t="s">
        <v>145</v>
      </c>
      <c r="I5" s="467" t="s">
        <v>146</v>
      </c>
      <c r="J5" s="467" t="s">
        <v>3</v>
      </c>
      <c r="K5" s="467" t="s">
        <v>147</v>
      </c>
      <c r="L5" s="467" t="s">
        <v>148</v>
      </c>
      <c r="M5" s="467" t="s">
        <v>149</v>
      </c>
      <c r="N5" s="467" t="s">
        <v>280</v>
      </c>
      <c r="O5" s="467" t="s">
        <v>151</v>
      </c>
      <c r="P5" s="466" t="s">
        <v>152</v>
      </c>
      <c r="Q5" s="466"/>
      <c r="R5" s="466"/>
      <c r="S5" s="466"/>
      <c r="T5" s="466" t="s">
        <v>153</v>
      </c>
      <c r="U5" s="466"/>
      <c r="V5" s="466"/>
      <c r="W5" s="466"/>
      <c r="X5" s="466" t="s">
        <v>154</v>
      </c>
      <c r="Y5" s="466"/>
      <c r="Z5" s="466"/>
      <c r="AA5" s="466"/>
      <c r="AB5" s="466" t="s">
        <v>155</v>
      </c>
    </row>
    <row r="6" spans="1:28" s="55" customFormat="1" ht="41.25" customHeight="1" thickBot="1">
      <c r="A6" s="567"/>
      <c r="B6" s="567"/>
      <c r="C6" s="567"/>
      <c r="D6" s="567"/>
      <c r="E6" s="567"/>
      <c r="F6" s="567"/>
      <c r="G6" s="567"/>
      <c r="H6" s="568"/>
      <c r="I6" s="568"/>
      <c r="J6" s="568"/>
      <c r="K6" s="467"/>
      <c r="L6" s="467"/>
      <c r="M6" s="467"/>
      <c r="N6" s="467"/>
      <c r="O6" s="467"/>
      <c r="P6" s="44">
        <v>1</v>
      </c>
      <c r="Q6" s="44">
        <v>2</v>
      </c>
      <c r="R6" s="44">
        <v>3</v>
      </c>
      <c r="S6" s="44">
        <v>4</v>
      </c>
      <c r="T6" s="44">
        <v>5</v>
      </c>
      <c r="U6" s="44">
        <v>6</v>
      </c>
      <c r="V6" s="44">
        <v>7</v>
      </c>
      <c r="W6" s="44">
        <v>8</v>
      </c>
      <c r="X6" s="44">
        <v>9</v>
      </c>
      <c r="Y6" s="44">
        <v>10</v>
      </c>
      <c r="Z6" s="44">
        <v>11</v>
      </c>
      <c r="AA6" s="44">
        <v>12</v>
      </c>
      <c r="AB6" s="466"/>
    </row>
    <row r="7" spans="1:28" s="8" customFormat="1" ht="66" customHeight="1" thickBot="1">
      <c r="A7" s="618" t="s">
        <v>73</v>
      </c>
      <c r="B7" s="613" t="s">
        <v>75</v>
      </c>
      <c r="C7" s="613" t="s">
        <v>77</v>
      </c>
      <c r="D7" s="613" t="s">
        <v>79</v>
      </c>
      <c r="E7" s="613" t="s">
        <v>81</v>
      </c>
      <c r="F7" s="619" t="s">
        <v>27</v>
      </c>
      <c r="G7" s="613" t="s">
        <v>108</v>
      </c>
      <c r="H7" s="615" t="s">
        <v>26</v>
      </c>
      <c r="I7" s="296" t="s">
        <v>688</v>
      </c>
      <c r="J7" s="296" t="s">
        <v>25</v>
      </c>
      <c r="K7" s="297" t="s">
        <v>689</v>
      </c>
      <c r="L7" s="296" t="s">
        <v>690</v>
      </c>
      <c r="M7" s="304" t="s">
        <v>691</v>
      </c>
      <c r="N7" s="45" t="s">
        <v>558</v>
      </c>
      <c r="O7" s="297" t="s">
        <v>692</v>
      </c>
      <c r="P7" s="298"/>
      <c r="Q7" s="298"/>
      <c r="R7" s="298"/>
      <c r="S7" s="298">
        <v>0.5</v>
      </c>
      <c r="T7" s="298"/>
      <c r="U7" s="298"/>
      <c r="V7" s="298"/>
      <c r="W7" s="298"/>
      <c r="X7" s="298">
        <v>0.5</v>
      </c>
      <c r="Y7" s="298"/>
      <c r="Z7" s="298"/>
      <c r="AA7" s="298"/>
      <c r="AB7" s="299">
        <f>SUM(P7:AA7)</f>
        <v>1</v>
      </c>
    </row>
    <row r="8" spans="1:28" s="8" customFormat="1" ht="78.75" customHeight="1" thickBot="1">
      <c r="A8" s="617"/>
      <c r="B8" s="614"/>
      <c r="C8" s="614"/>
      <c r="D8" s="614"/>
      <c r="E8" s="614"/>
      <c r="F8" s="612"/>
      <c r="G8" s="614"/>
      <c r="H8" s="616"/>
      <c r="I8" s="334" t="s">
        <v>693</v>
      </c>
      <c r="J8" s="334" t="s">
        <v>25</v>
      </c>
      <c r="K8" s="125" t="s">
        <v>694</v>
      </c>
      <c r="L8" s="296" t="s">
        <v>695</v>
      </c>
      <c r="M8" s="127" t="s">
        <v>696</v>
      </c>
      <c r="N8" s="45" t="s">
        <v>558</v>
      </c>
      <c r="O8" s="125" t="s">
        <v>697</v>
      </c>
      <c r="P8" s="300"/>
      <c r="Q8" s="300">
        <v>0.1</v>
      </c>
      <c r="R8" s="300">
        <v>0.1</v>
      </c>
      <c r="S8" s="300">
        <v>0.1</v>
      </c>
      <c r="T8" s="300">
        <v>0.1</v>
      </c>
      <c r="U8" s="300">
        <v>0.1</v>
      </c>
      <c r="V8" s="300">
        <v>0.1</v>
      </c>
      <c r="W8" s="300">
        <v>0.1</v>
      </c>
      <c r="X8" s="300">
        <v>0.1</v>
      </c>
      <c r="Y8" s="300">
        <v>0.1</v>
      </c>
      <c r="Z8" s="300">
        <v>0.1</v>
      </c>
      <c r="AA8" s="300"/>
      <c r="AB8" s="301">
        <f>SUM(P8:AA8)</f>
        <v>0.99999999999999989</v>
      </c>
    </row>
    <row r="9" spans="1:28" s="8" customFormat="1" ht="133.5" customHeight="1" thickBot="1">
      <c r="A9" s="617"/>
      <c r="B9" s="614"/>
      <c r="C9" s="614"/>
      <c r="D9" s="614"/>
      <c r="E9" s="614"/>
      <c r="F9" s="612"/>
      <c r="G9" s="614"/>
      <c r="H9" s="616"/>
      <c r="I9" s="334" t="s">
        <v>693</v>
      </c>
      <c r="J9" s="334" t="s">
        <v>25</v>
      </c>
      <c r="K9" s="125" t="s">
        <v>698</v>
      </c>
      <c r="L9" s="296" t="s">
        <v>699</v>
      </c>
      <c r="M9" s="127" t="s">
        <v>700</v>
      </c>
      <c r="N9" s="45" t="s">
        <v>558</v>
      </c>
      <c r="O9" s="125" t="s">
        <v>701</v>
      </c>
      <c r="P9" s="300"/>
      <c r="Q9" s="300"/>
      <c r="R9" s="300"/>
      <c r="S9" s="300">
        <v>0.33</v>
      </c>
      <c r="T9" s="300"/>
      <c r="U9" s="300"/>
      <c r="V9" s="300"/>
      <c r="W9" s="300">
        <v>0.33</v>
      </c>
      <c r="X9" s="300"/>
      <c r="Y9" s="300"/>
      <c r="Z9" s="300"/>
      <c r="AA9" s="300">
        <v>0.33</v>
      </c>
      <c r="AB9" s="301">
        <v>1</v>
      </c>
    </row>
    <row r="10" spans="1:28" s="8" customFormat="1" ht="103.5" customHeight="1" thickBot="1">
      <c r="A10" s="617" t="s">
        <v>73</v>
      </c>
      <c r="B10" s="614" t="s">
        <v>75</v>
      </c>
      <c r="C10" s="614" t="s">
        <v>77</v>
      </c>
      <c r="D10" s="614" t="s">
        <v>79</v>
      </c>
      <c r="E10" s="614" t="s">
        <v>81</v>
      </c>
      <c r="F10" s="612"/>
      <c r="G10" s="438" t="s">
        <v>101</v>
      </c>
      <c r="H10" s="616" t="s">
        <v>26</v>
      </c>
      <c r="I10" s="334" t="s">
        <v>693</v>
      </c>
      <c r="J10" s="334" t="s">
        <v>25</v>
      </c>
      <c r="K10" s="127" t="s">
        <v>702</v>
      </c>
      <c r="L10" s="296" t="s">
        <v>703</v>
      </c>
      <c r="M10" s="127" t="s">
        <v>704</v>
      </c>
      <c r="N10" s="45" t="s">
        <v>558</v>
      </c>
      <c r="O10" s="125" t="s">
        <v>705</v>
      </c>
      <c r="P10" s="300"/>
      <c r="Q10" s="300"/>
      <c r="R10" s="300"/>
      <c r="S10" s="300">
        <v>0.33</v>
      </c>
      <c r="T10" s="300"/>
      <c r="U10" s="300"/>
      <c r="V10" s="300"/>
      <c r="W10" s="300">
        <v>0.33</v>
      </c>
      <c r="X10" s="300"/>
      <c r="Y10" s="300"/>
      <c r="Z10" s="300"/>
      <c r="AA10" s="300">
        <v>0.33</v>
      </c>
      <c r="AB10" s="301">
        <v>1</v>
      </c>
    </row>
    <row r="11" spans="1:28" s="8" customFormat="1" ht="103.5" customHeight="1" thickBot="1">
      <c r="A11" s="617"/>
      <c r="B11" s="614"/>
      <c r="C11" s="614"/>
      <c r="D11" s="614"/>
      <c r="E11" s="614"/>
      <c r="F11" s="612"/>
      <c r="G11" s="612"/>
      <c r="H11" s="616"/>
      <c r="I11" s="334" t="s">
        <v>693</v>
      </c>
      <c r="J11" s="334" t="s">
        <v>25</v>
      </c>
      <c r="K11" s="127" t="s">
        <v>706</v>
      </c>
      <c r="L11" s="296" t="s">
        <v>707</v>
      </c>
      <c r="M11" s="127" t="s">
        <v>708</v>
      </c>
      <c r="N11" s="45" t="s">
        <v>558</v>
      </c>
      <c r="O11" s="125" t="s">
        <v>709</v>
      </c>
      <c r="P11" s="300"/>
      <c r="Q11" s="300"/>
      <c r="R11" s="300"/>
      <c r="S11" s="300"/>
      <c r="T11" s="300">
        <v>0.25</v>
      </c>
      <c r="U11" s="300">
        <v>0.25</v>
      </c>
      <c r="V11" s="300">
        <v>0.25</v>
      </c>
      <c r="W11" s="300">
        <v>0.25</v>
      </c>
      <c r="X11" s="300"/>
      <c r="Y11" s="300"/>
      <c r="Z11" s="300"/>
      <c r="AA11" s="300"/>
      <c r="AB11" s="301">
        <f>SUM(P11:AA11)</f>
        <v>1</v>
      </c>
    </row>
    <row r="12" spans="1:28" s="8" customFormat="1" ht="78.75" customHeight="1" thickBot="1">
      <c r="A12" s="617"/>
      <c r="B12" s="614"/>
      <c r="C12" s="614"/>
      <c r="D12" s="614"/>
      <c r="E12" s="614"/>
      <c r="F12" s="612"/>
      <c r="G12" s="612"/>
      <c r="H12" s="616"/>
      <c r="I12" s="334" t="s">
        <v>693</v>
      </c>
      <c r="J12" s="334" t="s">
        <v>25</v>
      </c>
      <c r="K12" s="125" t="s">
        <v>710</v>
      </c>
      <c r="L12" s="296" t="s">
        <v>711</v>
      </c>
      <c r="M12" s="125" t="s">
        <v>712</v>
      </c>
      <c r="N12" s="45" t="s">
        <v>558</v>
      </c>
      <c r="O12" s="125" t="s">
        <v>713</v>
      </c>
      <c r="P12" s="300"/>
      <c r="Q12" s="300"/>
      <c r="R12" s="300"/>
      <c r="S12" s="300"/>
      <c r="T12" s="300">
        <v>0.5</v>
      </c>
      <c r="U12" s="300"/>
      <c r="V12" s="300"/>
      <c r="W12" s="300"/>
      <c r="X12" s="300">
        <v>0.5</v>
      </c>
      <c r="Y12" s="300"/>
      <c r="Z12" s="300"/>
      <c r="AA12" s="300"/>
      <c r="AB12" s="301">
        <f>SUM(P12:AA12)</f>
        <v>1</v>
      </c>
    </row>
    <row r="13" spans="1:28" s="8" customFormat="1" ht="75.75" thickBot="1">
      <c r="A13" s="346" t="s">
        <v>73</v>
      </c>
      <c r="B13" s="335" t="s">
        <v>75</v>
      </c>
      <c r="C13" s="335" t="s">
        <v>77</v>
      </c>
      <c r="D13" s="335" t="s">
        <v>79</v>
      </c>
      <c r="E13" s="335" t="s">
        <v>81</v>
      </c>
      <c r="F13" s="612"/>
      <c r="G13" s="612"/>
      <c r="H13" s="323" t="s">
        <v>26</v>
      </c>
      <c r="I13" s="45" t="s">
        <v>564</v>
      </c>
      <c r="J13" s="336" t="s">
        <v>13</v>
      </c>
      <c r="K13" s="305" t="s">
        <v>619</v>
      </c>
      <c r="L13" s="296" t="s">
        <v>714</v>
      </c>
      <c r="M13" s="305" t="s">
        <v>621</v>
      </c>
      <c r="N13" s="45" t="s">
        <v>358</v>
      </c>
      <c r="O13" s="305" t="s">
        <v>715</v>
      </c>
      <c r="P13" s="302"/>
      <c r="Q13" s="302"/>
      <c r="R13" s="302"/>
      <c r="S13" s="302"/>
      <c r="T13" s="302"/>
      <c r="U13" s="302"/>
      <c r="V13" s="302"/>
      <c r="W13" s="302"/>
      <c r="X13" s="302"/>
      <c r="Y13" s="302"/>
      <c r="Z13" s="302">
        <v>1</v>
      </c>
      <c r="AA13" s="302"/>
      <c r="AB13" s="303">
        <f>SUM(P13:AA13)</f>
        <v>1</v>
      </c>
    </row>
    <row r="14" spans="1:28">
      <c r="A14" s="343"/>
      <c r="B14" s="343"/>
      <c r="C14" s="343"/>
      <c r="D14" s="343"/>
      <c r="E14" s="343"/>
      <c r="F14" s="343"/>
      <c r="G14" s="343"/>
      <c r="H14" s="343"/>
      <c r="I14" s="343"/>
      <c r="J14" s="343"/>
    </row>
    <row r="15" spans="1:28">
      <c r="A15" s="343"/>
      <c r="B15" s="343"/>
      <c r="C15" s="343"/>
      <c r="D15" s="343"/>
      <c r="E15" s="343"/>
      <c r="F15" s="343"/>
      <c r="G15" s="343"/>
      <c r="H15" s="343"/>
      <c r="I15" s="343"/>
      <c r="J15" s="343"/>
    </row>
  </sheetData>
  <sheetProtection formatCells="0" selectLockedCells="1" selectUnlockedCells="1"/>
  <mergeCells count="37">
    <mergeCell ref="O5:O6"/>
    <mergeCell ref="P5:S5"/>
    <mergeCell ref="T5:W5"/>
    <mergeCell ref="A10:A12"/>
    <mergeCell ref="B10:B12"/>
    <mergeCell ref="C10:C12"/>
    <mergeCell ref="D10:D12"/>
    <mergeCell ref="E10:E12"/>
    <mergeCell ref="A7:A9"/>
    <mergeCell ref="B7:B9"/>
    <mergeCell ref="C7:C9"/>
    <mergeCell ref="D7:D9"/>
    <mergeCell ref="M5:M6"/>
    <mergeCell ref="L5:L6"/>
    <mergeCell ref="E7:E9"/>
    <mergeCell ref="F7:F13"/>
    <mergeCell ref="G10:G13"/>
    <mergeCell ref="K5:K6"/>
    <mergeCell ref="G7:G9"/>
    <mergeCell ref="H7:H9"/>
    <mergeCell ref="H10:H12"/>
    <mergeCell ref="A1:AB3"/>
    <mergeCell ref="A4:G4"/>
    <mergeCell ref="H4:AB4"/>
    <mergeCell ref="A5:A6"/>
    <mergeCell ref="B5:B6"/>
    <mergeCell ref="C5:C6"/>
    <mergeCell ref="D5:D6"/>
    <mergeCell ref="E5:E6"/>
    <mergeCell ref="F5:F6"/>
    <mergeCell ref="G5:G6"/>
    <mergeCell ref="AB5:AB6"/>
    <mergeCell ref="H5:H6"/>
    <mergeCell ref="I5:I6"/>
    <mergeCell ref="J5:J6"/>
    <mergeCell ref="X5:AA5"/>
    <mergeCell ref="N5:N6"/>
  </mergeCells>
  <conditionalFormatting sqref="P7:AA11">
    <cfRule type="colorScale" priority="5">
      <colorScale>
        <cfvo type="min"/>
        <cfvo type="max"/>
        <color theme="0" tint="-0.14999847407452621"/>
        <color theme="0" tint="-0.14999847407452621"/>
      </colorScale>
    </cfRule>
  </conditionalFormatting>
  <conditionalFormatting sqref="P12:AA12">
    <cfRule type="colorScale" priority="4">
      <colorScale>
        <cfvo type="min"/>
        <cfvo type="max"/>
        <color theme="0" tint="-0.14999847407452621"/>
        <color theme="0" tint="-0.14999847407452621"/>
      </colorScale>
    </cfRule>
  </conditionalFormatting>
  <conditionalFormatting sqref="P13:AA13">
    <cfRule type="colorScale" priority="1">
      <colorScale>
        <cfvo type="min"/>
        <cfvo type="max"/>
        <color theme="0" tint="-0.14999847407452621"/>
        <color theme="0" tint="-0.14999847407452621"/>
      </colorScale>
    </cfRule>
  </conditionalFormatting>
  <conditionalFormatting sqref="AB7:AB11">
    <cfRule type="colorScale" priority="6">
      <colorScale>
        <cfvo type="percent" val="1"/>
        <cfvo type="percent" val="100"/>
        <color theme="4" tint="0.59999389629810485"/>
        <color theme="4" tint="0.59999389629810485"/>
      </colorScale>
    </cfRule>
  </conditionalFormatting>
  <conditionalFormatting sqref="AB12">
    <cfRule type="colorScale" priority="3">
      <colorScale>
        <cfvo type="percent" val="1"/>
        <cfvo type="percent" val="100"/>
        <color theme="4" tint="0.59999389629810485"/>
        <color theme="4" tint="0.59999389629810485"/>
      </colorScale>
    </cfRule>
  </conditionalFormatting>
  <conditionalFormatting sqref="AB13">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E4E7CEE-277A-4819-A861-DCD71E4578A3}">
          <x14:formula1>
            <xm:f>'Listas '!$A$51:$A$94</xm:f>
          </x14:formula1>
          <xm:sqref>G7:G10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833A-72BC-4A28-835C-D2C36EE08C96}">
  <sheetPr>
    <tabColor rgb="FF78C764"/>
  </sheetPr>
  <dimension ref="A1:W15"/>
  <sheetViews>
    <sheetView view="pageBreakPreview" zoomScale="50" zoomScaleNormal="73" zoomScaleSheetLayoutView="50" workbookViewId="0">
      <selection activeCell="C4" sqref="C4:W4"/>
    </sheetView>
  </sheetViews>
  <sheetFormatPr baseColWidth="10" defaultColWidth="11.42578125" defaultRowHeight="14.25"/>
  <cols>
    <col min="1" max="1" width="50.140625" style="5" customWidth="1"/>
    <col min="2" max="3" width="40.7109375" style="5" customWidth="1"/>
    <col min="4" max="4" width="57.42578125" style="5" customWidth="1"/>
    <col min="5" max="5" width="17.7109375" style="5" customWidth="1"/>
    <col min="6" max="6" width="66.85546875" style="5" customWidth="1"/>
    <col min="7" max="7" width="71.85546875" style="5" customWidth="1"/>
    <col min="8" max="8" width="23.28515625" style="5" customWidth="1"/>
    <col min="9" max="9" width="46.28515625" style="5" customWidth="1"/>
    <col min="10" max="10" width="56.85546875" style="5" customWidth="1"/>
    <col min="11" max="11" width="11.140625" style="5" customWidth="1"/>
    <col min="12" max="22" width="8.7109375" style="5" customWidth="1"/>
    <col min="23" max="23" width="10.140625" style="5" customWidth="1"/>
    <col min="24" max="16384" width="11.42578125" style="5"/>
  </cols>
  <sheetData>
    <row r="1" spans="1:23" s="1" customFormat="1" ht="72.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row>
    <row r="2" spans="1:23" s="1" customFormat="1" ht="16.5"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23" s="1" customFormat="1" ht="31.5" customHeight="1" thickBot="1">
      <c r="A3" s="620"/>
      <c r="B3" s="620"/>
      <c r="C3" s="620"/>
      <c r="D3" s="620"/>
      <c r="E3" s="620"/>
      <c r="F3" s="620"/>
      <c r="G3" s="620"/>
      <c r="H3" s="620"/>
      <c r="I3" s="620"/>
      <c r="J3" s="620"/>
      <c r="K3" s="620"/>
      <c r="L3" s="620"/>
      <c r="M3" s="620"/>
      <c r="N3" s="620"/>
      <c r="O3" s="620"/>
      <c r="P3" s="620"/>
      <c r="Q3" s="620"/>
      <c r="R3" s="620"/>
      <c r="S3" s="620"/>
      <c r="T3" s="620"/>
      <c r="U3" s="620"/>
      <c r="V3" s="620"/>
      <c r="W3" s="620"/>
    </row>
    <row r="4" spans="1:23" s="78" customFormat="1" ht="30" customHeight="1" thickBot="1">
      <c r="A4" s="621" t="s">
        <v>186</v>
      </c>
      <c r="B4" s="621"/>
      <c r="C4" s="622" t="s">
        <v>716</v>
      </c>
      <c r="D4" s="622"/>
      <c r="E4" s="622"/>
      <c r="F4" s="622"/>
      <c r="G4" s="622"/>
      <c r="H4" s="622"/>
      <c r="I4" s="622"/>
      <c r="J4" s="622"/>
      <c r="K4" s="622"/>
      <c r="L4" s="622"/>
      <c r="M4" s="622"/>
      <c r="N4" s="622"/>
      <c r="O4" s="622"/>
      <c r="P4" s="622"/>
      <c r="Q4" s="622"/>
      <c r="R4" s="622"/>
      <c r="S4" s="622"/>
      <c r="T4" s="622"/>
      <c r="U4" s="622"/>
      <c r="V4" s="622"/>
      <c r="W4" s="622"/>
    </row>
    <row r="5" spans="1:23" s="7" customFormat="1" ht="47.25" customHeight="1" thickBot="1">
      <c r="A5" s="623" t="s">
        <v>143</v>
      </c>
      <c r="B5" s="625" t="s">
        <v>144</v>
      </c>
      <c r="C5" s="626" t="s">
        <v>188</v>
      </c>
      <c r="D5" s="626" t="s">
        <v>147</v>
      </c>
      <c r="E5" s="626" t="s">
        <v>148</v>
      </c>
      <c r="F5" s="626" t="s">
        <v>149</v>
      </c>
      <c r="G5" s="626" t="s">
        <v>189</v>
      </c>
      <c r="H5" s="626" t="s">
        <v>190</v>
      </c>
      <c r="I5" s="626" t="s">
        <v>191</v>
      </c>
      <c r="J5" s="626" t="s">
        <v>151</v>
      </c>
      <c r="K5" s="628" t="s">
        <v>152</v>
      </c>
      <c r="L5" s="628"/>
      <c r="M5" s="628"/>
      <c r="N5" s="628"/>
      <c r="O5" s="628" t="s">
        <v>153</v>
      </c>
      <c r="P5" s="628"/>
      <c r="Q5" s="628"/>
      <c r="R5" s="628"/>
      <c r="S5" s="628" t="s">
        <v>154</v>
      </c>
      <c r="T5" s="628"/>
      <c r="U5" s="628"/>
      <c r="V5" s="628"/>
      <c r="W5" s="628" t="s">
        <v>155</v>
      </c>
    </row>
    <row r="6" spans="1:23" s="6" customFormat="1" ht="41.25" customHeight="1" thickBot="1">
      <c r="A6" s="624"/>
      <c r="B6" s="624"/>
      <c r="C6" s="627"/>
      <c r="D6" s="627"/>
      <c r="E6" s="627"/>
      <c r="F6" s="627"/>
      <c r="G6" s="627"/>
      <c r="H6" s="627"/>
      <c r="I6" s="627"/>
      <c r="J6" s="627"/>
      <c r="K6" s="306">
        <v>1</v>
      </c>
      <c r="L6" s="306">
        <v>2</v>
      </c>
      <c r="M6" s="306">
        <v>3</v>
      </c>
      <c r="N6" s="306">
        <v>4</v>
      </c>
      <c r="O6" s="306">
        <v>5</v>
      </c>
      <c r="P6" s="306">
        <v>6</v>
      </c>
      <c r="Q6" s="306">
        <v>7</v>
      </c>
      <c r="R6" s="306">
        <v>8</v>
      </c>
      <c r="S6" s="306">
        <v>9</v>
      </c>
      <c r="T6" s="306">
        <v>10</v>
      </c>
      <c r="U6" s="306">
        <v>11</v>
      </c>
      <c r="V6" s="306">
        <v>12</v>
      </c>
      <c r="W6" s="628"/>
    </row>
    <row r="7" spans="1:23" s="8" customFormat="1" ht="69.75" customHeight="1" thickBot="1">
      <c r="A7" s="629" t="s">
        <v>27</v>
      </c>
      <c r="B7" s="635" t="s">
        <v>108</v>
      </c>
      <c r="C7" s="331" t="s">
        <v>26</v>
      </c>
      <c r="D7" s="333" t="s">
        <v>689</v>
      </c>
      <c r="E7" s="331" t="s">
        <v>717</v>
      </c>
      <c r="F7" s="333" t="s">
        <v>691</v>
      </c>
      <c r="G7" s="333" t="s">
        <v>718</v>
      </c>
      <c r="H7" s="307">
        <v>1</v>
      </c>
      <c r="I7" s="332" t="s">
        <v>719</v>
      </c>
      <c r="J7" s="333" t="s">
        <v>692</v>
      </c>
      <c r="K7" s="307"/>
      <c r="L7" s="307"/>
      <c r="M7" s="307"/>
      <c r="N7" s="307">
        <v>0.5</v>
      </c>
      <c r="O7" s="307"/>
      <c r="P7" s="307"/>
      <c r="Q7" s="307"/>
      <c r="R7" s="307"/>
      <c r="S7" s="307">
        <v>0.5</v>
      </c>
      <c r="T7" s="307"/>
      <c r="U7" s="307"/>
      <c r="V7" s="307"/>
      <c r="W7" s="308">
        <f>SUM(K7:V7)</f>
        <v>1</v>
      </c>
    </row>
    <row r="8" spans="1:23" s="8" customFormat="1" ht="78" customHeight="1" thickBot="1">
      <c r="A8" s="630"/>
      <c r="B8" s="635"/>
      <c r="C8" s="331" t="s">
        <v>26</v>
      </c>
      <c r="D8" s="333" t="s">
        <v>694</v>
      </c>
      <c r="E8" s="331" t="s">
        <v>720</v>
      </c>
      <c r="F8" s="333" t="s">
        <v>696</v>
      </c>
      <c r="G8" s="333" t="s">
        <v>721</v>
      </c>
      <c r="H8" s="307">
        <v>1</v>
      </c>
      <c r="I8" s="332" t="s">
        <v>719</v>
      </c>
      <c r="J8" s="333" t="s">
        <v>697</v>
      </c>
      <c r="K8" s="307"/>
      <c r="L8" s="307">
        <v>0.1</v>
      </c>
      <c r="M8" s="307">
        <v>0.1</v>
      </c>
      <c r="N8" s="307">
        <v>0.1</v>
      </c>
      <c r="O8" s="307">
        <v>0.1</v>
      </c>
      <c r="P8" s="307">
        <v>0.1</v>
      </c>
      <c r="Q8" s="307">
        <v>0.1</v>
      </c>
      <c r="R8" s="307">
        <v>0.1</v>
      </c>
      <c r="S8" s="307">
        <v>0.1</v>
      </c>
      <c r="T8" s="307">
        <v>0.1</v>
      </c>
      <c r="U8" s="307">
        <v>0.1</v>
      </c>
      <c r="V8" s="307"/>
      <c r="W8" s="308">
        <f>SUM(K8:V8)</f>
        <v>0.99999999999999989</v>
      </c>
    </row>
    <row r="9" spans="1:23" s="8" customFormat="1" ht="133.5" customHeight="1" thickBot="1">
      <c r="A9" s="630"/>
      <c r="B9" s="635"/>
      <c r="C9" s="331" t="s">
        <v>26</v>
      </c>
      <c r="D9" s="333" t="s">
        <v>698</v>
      </c>
      <c r="E9" s="331" t="s">
        <v>722</v>
      </c>
      <c r="F9" s="333" t="s">
        <v>700</v>
      </c>
      <c r="G9" s="333" t="s">
        <v>723</v>
      </c>
      <c r="H9" s="307">
        <v>1</v>
      </c>
      <c r="I9" s="332" t="s">
        <v>724</v>
      </c>
      <c r="J9" s="333" t="s">
        <v>701</v>
      </c>
      <c r="K9" s="307"/>
      <c r="L9" s="307"/>
      <c r="M9" s="307"/>
      <c r="N9" s="307">
        <v>0.33</v>
      </c>
      <c r="O9" s="307"/>
      <c r="P9" s="307"/>
      <c r="Q9" s="307"/>
      <c r="R9" s="307">
        <v>0.33</v>
      </c>
      <c r="S9" s="307"/>
      <c r="T9" s="307"/>
      <c r="U9" s="307"/>
      <c r="V9" s="307">
        <v>0.33</v>
      </c>
      <c r="W9" s="308">
        <v>1</v>
      </c>
    </row>
    <row r="10" spans="1:23" s="8" customFormat="1" ht="92.45" customHeight="1" thickBot="1">
      <c r="A10" s="630"/>
      <c r="B10" s="632" t="s">
        <v>101</v>
      </c>
      <c r="C10" s="331" t="s">
        <v>26</v>
      </c>
      <c r="D10" s="333" t="s">
        <v>702</v>
      </c>
      <c r="E10" s="331" t="s">
        <v>725</v>
      </c>
      <c r="F10" s="333" t="s">
        <v>704</v>
      </c>
      <c r="G10" s="333" t="s">
        <v>726</v>
      </c>
      <c r="H10" s="307">
        <v>1</v>
      </c>
      <c r="I10" s="332" t="s">
        <v>727</v>
      </c>
      <c r="J10" s="333" t="s">
        <v>705</v>
      </c>
      <c r="K10" s="307"/>
      <c r="L10" s="307"/>
      <c r="M10" s="307"/>
      <c r="N10" s="307">
        <v>0.33</v>
      </c>
      <c r="O10" s="307"/>
      <c r="P10" s="307"/>
      <c r="Q10" s="307"/>
      <c r="R10" s="307">
        <v>0.33</v>
      </c>
      <c r="S10" s="307"/>
      <c r="T10" s="307"/>
      <c r="U10" s="307"/>
      <c r="V10" s="307">
        <v>0.33</v>
      </c>
      <c r="W10" s="308">
        <v>1</v>
      </c>
    </row>
    <row r="11" spans="1:23" s="8" customFormat="1" ht="72.75" customHeight="1" thickBot="1">
      <c r="A11" s="630"/>
      <c r="B11" s="633"/>
      <c r="C11" s="331" t="s">
        <v>26</v>
      </c>
      <c r="D11" s="333" t="s">
        <v>706</v>
      </c>
      <c r="E11" s="331" t="s">
        <v>728</v>
      </c>
      <c r="F11" s="333" t="s">
        <v>708</v>
      </c>
      <c r="G11" s="333" t="s">
        <v>729</v>
      </c>
      <c r="H11" s="307">
        <v>1</v>
      </c>
      <c r="I11" s="332" t="s">
        <v>727</v>
      </c>
      <c r="J11" s="333" t="s">
        <v>730</v>
      </c>
      <c r="K11" s="307"/>
      <c r="L11" s="307"/>
      <c r="M11" s="307"/>
      <c r="N11" s="307"/>
      <c r="O11" s="307">
        <v>0.25</v>
      </c>
      <c r="P11" s="307">
        <v>0.25</v>
      </c>
      <c r="Q11" s="307">
        <v>0.25</v>
      </c>
      <c r="R11" s="307">
        <v>0.25</v>
      </c>
      <c r="S11" s="307"/>
      <c r="T11" s="307"/>
      <c r="U11" s="307"/>
      <c r="V11" s="307"/>
      <c r="W11" s="308">
        <f>SUM(K11:V11)</f>
        <v>1</v>
      </c>
    </row>
    <row r="12" spans="1:23" s="8" customFormat="1" ht="50.1" customHeight="1" thickBot="1">
      <c r="A12" s="630"/>
      <c r="B12" s="633"/>
      <c r="C12" s="635" t="s">
        <v>26</v>
      </c>
      <c r="D12" s="636" t="s">
        <v>710</v>
      </c>
      <c r="E12" s="331" t="s">
        <v>731</v>
      </c>
      <c r="F12" s="636" t="s">
        <v>712</v>
      </c>
      <c r="G12" s="333" t="s">
        <v>732</v>
      </c>
      <c r="H12" s="307">
        <v>0.5</v>
      </c>
      <c r="I12" s="332" t="s">
        <v>733</v>
      </c>
      <c r="J12" s="333" t="s">
        <v>734</v>
      </c>
      <c r="K12" s="307"/>
      <c r="L12" s="307"/>
      <c r="M12" s="307"/>
      <c r="N12" s="307"/>
      <c r="O12" s="307">
        <v>0.5</v>
      </c>
      <c r="P12" s="307"/>
      <c r="Q12" s="307"/>
      <c r="R12" s="307"/>
      <c r="S12" s="307">
        <v>0.5</v>
      </c>
      <c r="T12" s="307"/>
      <c r="U12" s="307"/>
      <c r="V12" s="307"/>
      <c r="W12" s="308">
        <f>SUM(K12:V12)</f>
        <v>1</v>
      </c>
    </row>
    <row r="13" spans="1:23" s="8" customFormat="1" ht="50.1" customHeight="1" thickBot="1">
      <c r="A13" s="630"/>
      <c r="B13" s="633"/>
      <c r="C13" s="635"/>
      <c r="D13" s="636"/>
      <c r="E13" s="331" t="s">
        <v>735</v>
      </c>
      <c r="F13" s="636"/>
      <c r="G13" s="333" t="s">
        <v>736</v>
      </c>
      <c r="H13" s="307">
        <v>0.5</v>
      </c>
      <c r="I13" s="332" t="s">
        <v>737</v>
      </c>
      <c r="J13" s="333" t="s">
        <v>738</v>
      </c>
      <c r="K13" s="307"/>
      <c r="L13" s="307"/>
      <c r="M13" s="307"/>
      <c r="N13" s="309"/>
      <c r="O13" s="307">
        <v>0.5</v>
      </c>
      <c r="P13" s="307"/>
      <c r="Q13" s="307"/>
      <c r="R13" s="307"/>
      <c r="S13" s="307">
        <v>0.5</v>
      </c>
      <c r="T13" s="307"/>
      <c r="U13" s="309"/>
      <c r="V13" s="307"/>
      <c r="W13" s="308">
        <f>SUM(K13:V13)</f>
        <v>1</v>
      </c>
    </row>
    <row r="14" spans="1:23" s="8" customFormat="1" ht="50.1" customHeight="1" thickBot="1">
      <c r="A14" s="630"/>
      <c r="B14" s="633"/>
      <c r="C14" s="635" t="s">
        <v>26</v>
      </c>
      <c r="D14" s="636" t="s">
        <v>619</v>
      </c>
      <c r="E14" s="635" t="s">
        <v>739</v>
      </c>
      <c r="F14" s="636" t="s">
        <v>621</v>
      </c>
      <c r="G14" s="333" t="s">
        <v>682</v>
      </c>
      <c r="H14" s="307">
        <v>0.5</v>
      </c>
      <c r="I14" s="332" t="s">
        <v>727</v>
      </c>
      <c r="J14" s="333" t="s">
        <v>683</v>
      </c>
      <c r="K14" s="310"/>
      <c r="L14" s="310"/>
      <c r="M14" s="310"/>
      <c r="N14" s="310"/>
      <c r="O14" s="310"/>
      <c r="P14" s="310"/>
      <c r="Q14" s="310"/>
      <c r="R14" s="310"/>
      <c r="S14" s="310"/>
      <c r="T14" s="310"/>
      <c r="U14" s="310">
        <v>1</v>
      </c>
      <c r="V14" s="310"/>
      <c r="W14" s="311">
        <v>1</v>
      </c>
    </row>
    <row r="15" spans="1:23" s="8" customFormat="1" ht="50.1" customHeight="1" thickBot="1">
      <c r="A15" s="631"/>
      <c r="B15" s="634"/>
      <c r="C15" s="635"/>
      <c r="D15" s="636"/>
      <c r="E15" s="635"/>
      <c r="F15" s="636"/>
      <c r="G15" s="333" t="s">
        <v>685</v>
      </c>
      <c r="H15" s="307">
        <v>0.5</v>
      </c>
      <c r="I15" s="332" t="s">
        <v>727</v>
      </c>
      <c r="J15" s="333" t="s">
        <v>686</v>
      </c>
      <c r="K15" s="310"/>
      <c r="L15" s="310"/>
      <c r="M15" s="310"/>
      <c r="N15" s="310"/>
      <c r="O15" s="310"/>
      <c r="P15" s="310"/>
      <c r="Q15" s="310"/>
      <c r="R15" s="310"/>
      <c r="S15" s="310"/>
      <c r="T15" s="309"/>
      <c r="U15" s="310">
        <v>1</v>
      </c>
      <c r="V15" s="310"/>
      <c r="W15" s="311">
        <v>1</v>
      </c>
    </row>
  </sheetData>
  <sheetProtection formatCells="0" selectLockedCells="1" selectUnlockedCells="1"/>
  <mergeCells count="27">
    <mergeCell ref="A7:A15"/>
    <mergeCell ref="B10:B15"/>
    <mergeCell ref="J5:J6"/>
    <mergeCell ref="K5:N5"/>
    <mergeCell ref="O5:R5"/>
    <mergeCell ref="B7:B9"/>
    <mergeCell ref="C14:C15"/>
    <mergeCell ref="D14:D15"/>
    <mergeCell ref="E14:E15"/>
    <mergeCell ref="F14:F15"/>
    <mergeCell ref="C12:C13"/>
    <mergeCell ref="D12:D13"/>
    <mergeCell ref="F12:F13"/>
    <mergeCell ref="A1:W3"/>
    <mergeCell ref="A4:B4"/>
    <mergeCell ref="C4:W4"/>
    <mergeCell ref="A5:A6"/>
    <mergeCell ref="B5:B6"/>
    <mergeCell ref="C5:C6"/>
    <mergeCell ref="D5:D6"/>
    <mergeCell ref="E5:E6"/>
    <mergeCell ref="F5:F6"/>
    <mergeCell ref="G5:G6"/>
    <mergeCell ref="W5:W6"/>
    <mergeCell ref="S5:V5"/>
    <mergeCell ref="H5:H6"/>
    <mergeCell ref="I5:I6"/>
  </mergeCells>
  <conditionalFormatting sqref="K13:M13 V13 K7:V12 O13:T13">
    <cfRule type="colorScale" priority="5">
      <colorScale>
        <cfvo type="min"/>
        <cfvo type="max"/>
        <color theme="0" tint="-0.14999847407452621"/>
        <color theme="0" tint="-0.14999847407452621"/>
      </colorScale>
    </cfRule>
  </conditionalFormatting>
  <conditionalFormatting sqref="K15:S15 K14:V14 U15:V15">
    <cfRule type="colorScale" priority="3">
      <colorScale>
        <cfvo type="min"/>
        <cfvo type="max"/>
        <color theme="0" tint="-0.14999847407452621"/>
        <color theme="0" tint="-0.14999847407452621"/>
      </colorScale>
    </cfRule>
  </conditionalFormatting>
  <conditionalFormatting sqref="W7:W13">
    <cfRule type="colorScale" priority="4">
      <colorScale>
        <cfvo type="percent" val="1"/>
        <cfvo type="percent" val="100"/>
        <color theme="4" tint="0.59999389629810485"/>
        <color theme="4" tint="0.59999389629810485"/>
      </colorScale>
    </cfRule>
  </conditionalFormatting>
  <conditionalFormatting sqref="W14">
    <cfRule type="colorScale" priority="2">
      <colorScale>
        <cfvo type="percent" val="1"/>
        <cfvo type="percent" val="100"/>
        <color theme="4" tint="0.59999389629810485"/>
        <color theme="4" tint="0.59999389629810485"/>
      </colorScale>
    </cfRule>
  </conditionalFormatting>
  <conditionalFormatting sqref="W1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F67D-7576-4509-98AC-8BBA0EE327A2}">
  <sheetPr>
    <tabColor rgb="FF00B0F0"/>
  </sheetPr>
  <dimension ref="A1:AB15"/>
  <sheetViews>
    <sheetView view="pageBreakPreview" topLeftCell="E1" zoomScale="55" zoomScaleNormal="60" zoomScaleSheetLayoutView="55" workbookViewId="0">
      <selection activeCell="O31" sqref="O31"/>
    </sheetView>
  </sheetViews>
  <sheetFormatPr baseColWidth="10" defaultColWidth="11.42578125" defaultRowHeight="14.25"/>
  <cols>
    <col min="1" max="3" width="40.7109375" style="5" customWidth="1"/>
    <col min="4" max="4" width="51.85546875" style="5" customWidth="1"/>
    <col min="5" max="5" width="54.5703125" style="5" customWidth="1"/>
    <col min="6" max="6" width="49.5703125" style="5" customWidth="1"/>
    <col min="7" max="7" width="42.140625" style="5" customWidth="1"/>
    <col min="8" max="8" width="40.7109375" style="5" customWidth="1"/>
    <col min="9" max="9" width="44.5703125" style="5" customWidth="1"/>
    <col min="10" max="10" width="45.140625" style="5" customWidth="1"/>
    <col min="11" max="11" width="51.7109375" style="5" customWidth="1"/>
    <col min="12" max="12" width="10.5703125" style="5" customWidth="1"/>
    <col min="13" max="13" width="55.5703125" style="5" customWidth="1"/>
    <col min="14" max="14" width="20.7109375" style="5" customWidth="1"/>
    <col min="15" max="15" width="65" style="5" customWidth="1"/>
    <col min="16" max="27" width="8.7109375" style="5" customWidth="1"/>
    <col min="28" max="28" width="10.140625" style="5" customWidth="1"/>
    <col min="29" max="16384" width="11.42578125" style="5"/>
  </cols>
  <sheetData>
    <row r="1" spans="1:28" s="1" customFormat="1" ht="69.75" customHeight="1">
      <c r="A1" s="637" t="s">
        <v>185</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row>
    <row r="2" spans="1:28" s="1" customFormat="1" ht="36" customHeight="1">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row>
    <row r="3" spans="1:28" s="1" customFormat="1" ht="31.5" customHeight="1" thickBot="1">
      <c r="A3" s="419"/>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row>
    <row r="4" spans="1:28" s="78" customFormat="1" ht="30" customHeight="1" thickBot="1">
      <c r="A4" s="528" t="s">
        <v>138</v>
      </c>
      <c r="B4" s="528"/>
      <c r="C4" s="528"/>
      <c r="D4" s="528"/>
      <c r="E4" s="528"/>
      <c r="F4" s="528"/>
      <c r="G4" s="528"/>
      <c r="H4" s="529" t="s">
        <v>740</v>
      </c>
      <c r="I4" s="529"/>
      <c r="J4" s="529"/>
      <c r="K4" s="529"/>
      <c r="L4" s="529"/>
      <c r="M4" s="529"/>
      <c r="N4" s="529"/>
      <c r="O4" s="529"/>
      <c r="P4" s="529"/>
      <c r="Q4" s="529"/>
      <c r="R4" s="529"/>
      <c r="S4" s="529"/>
      <c r="T4" s="529"/>
      <c r="U4" s="529"/>
      <c r="V4" s="529"/>
      <c r="W4" s="529"/>
      <c r="X4" s="529"/>
      <c r="Y4" s="529"/>
      <c r="Z4" s="529"/>
      <c r="AA4" s="529"/>
      <c r="AB4" s="529"/>
    </row>
    <row r="5" spans="1:28" s="54" customFormat="1" ht="71.25" customHeight="1" thickBot="1">
      <c r="A5" s="638" t="s">
        <v>72</v>
      </c>
      <c r="B5" s="640" t="s">
        <v>140</v>
      </c>
      <c r="C5" s="641" t="s">
        <v>76</v>
      </c>
      <c r="D5" s="642" t="s">
        <v>141</v>
      </c>
      <c r="E5" s="642" t="s">
        <v>142</v>
      </c>
      <c r="F5" s="451" t="s">
        <v>305</v>
      </c>
      <c r="G5" s="530" t="s">
        <v>144</v>
      </c>
      <c r="H5" s="444" t="s">
        <v>145</v>
      </c>
      <c r="I5" s="444" t="s">
        <v>146</v>
      </c>
      <c r="J5" s="444" t="s">
        <v>3</v>
      </c>
      <c r="K5" s="444" t="s">
        <v>147</v>
      </c>
      <c r="L5" s="444" t="s">
        <v>148</v>
      </c>
      <c r="M5" s="444" t="s">
        <v>149</v>
      </c>
      <c r="N5" s="444" t="s">
        <v>280</v>
      </c>
      <c r="O5" s="444" t="s">
        <v>151</v>
      </c>
      <c r="P5" s="448" t="s">
        <v>152</v>
      </c>
      <c r="Q5" s="448"/>
      <c r="R5" s="448"/>
      <c r="S5" s="448"/>
      <c r="T5" s="448" t="s">
        <v>153</v>
      </c>
      <c r="U5" s="448"/>
      <c r="V5" s="448"/>
      <c r="W5" s="448"/>
      <c r="X5" s="448" t="s">
        <v>154</v>
      </c>
      <c r="Y5" s="448"/>
      <c r="Z5" s="448"/>
      <c r="AA5" s="448"/>
      <c r="AB5" s="448" t="s">
        <v>155</v>
      </c>
    </row>
    <row r="6" spans="1:28" s="55" customFormat="1" ht="41.25" customHeight="1" thickBot="1">
      <c r="A6" s="639"/>
      <c r="B6" s="639"/>
      <c r="C6" s="639"/>
      <c r="D6" s="639"/>
      <c r="E6" s="639"/>
      <c r="F6" s="639"/>
      <c r="G6" s="639"/>
      <c r="H6" s="643"/>
      <c r="I6" s="643"/>
      <c r="J6" s="643"/>
      <c r="K6" s="444"/>
      <c r="L6" s="444"/>
      <c r="M6" s="444"/>
      <c r="N6" s="444"/>
      <c r="O6" s="444"/>
      <c r="P6" s="100">
        <v>1</v>
      </c>
      <c r="Q6" s="100">
        <v>2</v>
      </c>
      <c r="R6" s="100">
        <v>3</v>
      </c>
      <c r="S6" s="100">
        <v>4</v>
      </c>
      <c r="T6" s="100">
        <v>5</v>
      </c>
      <c r="U6" s="100">
        <v>6</v>
      </c>
      <c r="V6" s="100">
        <v>7</v>
      </c>
      <c r="W6" s="100">
        <v>8</v>
      </c>
      <c r="X6" s="100">
        <v>9</v>
      </c>
      <c r="Y6" s="100">
        <v>10</v>
      </c>
      <c r="Z6" s="100">
        <v>11</v>
      </c>
      <c r="AA6" s="100">
        <v>12</v>
      </c>
      <c r="AB6" s="448"/>
    </row>
    <row r="7" spans="1:28" s="8" customFormat="1" ht="128.25" customHeight="1" thickBot="1">
      <c r="A7" s="40" t="s">
        <v>73</v>
      </c>
      <c r="B7" s="40" t="s">
        <v>75</v>
      </c>
      <c r="C7" s="40" t="s">
        <v>77</v>
      </c>
      <c r="D7" s="40" t="s">
        <v>79</v>
      </c>
      <c r="E7" s="40" t="s">
        <v>81</v>
      </c>
      <c r="F7" s="135" t="s">
        <v>27</v>
      </c>
      <c r="G7" s="40" t="s">
        <v>101</v>
      </c>
      <c r="H7" s="40" t="s">
        <v>22</v>
      </c>
      <c r="I7" s="329" t="s">
        <v>63</v>
      </c>
      <c r="J7" s="329" t="s">
        <v>29</v>
      </c>
      <c r="K7" s="102" t="s">
        <v>741</v>
      </c>
      <c r="L7" s="101" t="s">
        <v>742</v>
      </c>
      <c r="M7" s="102" t="s">
        <v>743</v>
      </c>
      <c r="N7" s="101" t="s">
        <v>159</v>
      </c>
      <c r="O7" s="102" t="s">
        <v>744</v>
      </c>
      <c r="P7" s="104"/>
      <c r="Q7" s="104"/>
      <c r="R7" s="104"/>
      <c r="S7" s="104">
        <v>1</v>
      </c>
      <c r="T7" s="104"/>
      <c r="U7" s="104"/>
      <c r="V7" s="104"/>
      <c r="W7" s="104"/>
      <c r="X7" s="104"/>
      <c r="Y7" s="104"/>
      <c r="Z7" s="104"/>
      <c r="AA7" s="104"/>
      <c r="AB7" s="107">
        <f>SUM(P7:AA7)</f>
        <v>1</v>
      </c>
    </row>
    <row r="8" spans="1:28" s="8" customFormat="1" ht="116.25" customHeight="1" thickBot="1">
      <c r="A8" s="40" t="s">
        <v>73</v>
      </c>
      <c r="B8" s="40" t="s">
        <v>75</v>
      </c>
      <c r="C8" s="40" t="s">
        <v>77</v>
      </c>
      <c r="D8" s="40" t="s">
        <v>79</v>
      </c>
      <c r="E8" s="40" t="s">
        <v>81</v>
      </c>
      <c r="F8" s="135" t="s">
        <v>35</v>
      </c>
      <c r="G8" s="40" t="s">
        <v>120</v>
      </c>
      <c r="H8" s="40" t="s">
        <v>22</v>
      </c>
      <c r="I8" s="329" t="s">
        <v>745</v>
      </c>
      <c r="J8" s="329" t="s">
        <v>21</v>
      </c>
      <c r="K8" s="102" t="s">
        <v>746</v>
      </c>
      <c r="L8" s="101" t="s">
        <v>747</v>
      </c>
      <c r="M8" s="102" t="s">
        <v>748</v>
      </c>
      <c r="N8" s="101" t="s">
        <v>159</v>
      </c>
      <c r="O8" s="102" t="s">
        <v>749</v>
      </c>
      <c r="P8" s="280">
        <v>8.3299999999999999E-2</v>
      </c>
      <c r="Q8" s="280">
        <v>8.3299999999999999E-2</v>
      </c>
      <c r="R8" s="280">
        <v>8.3299999999999999E-2</v>
      </c>
      <c r="S8" s="280">
        <v>8.3299999999999999E-2</v>
      </c>
      <c r="T8" s="280">
        <v>8.3299999999999999E-2</v>
      </c>
      <c r="U8" s="280">
        <v>8.3299999999999999E-2</v>
      </c>
      <c r="V8" s="280">
        <v>8.3299999999999999E-2</v>
      </c>
      <c r="W8" s="280">
        <v>8.3299999999999999E-2</v>
      </c>
      <c r="X8" s="280">
        <v>8.3299999999999999E-2</v>
      </c>
      <c r="Y8" s="280">
        <v>8.3299999999999999E-2</v>
      </c>
      <c r="Z8" s="280">
        <v>8.3299999999999999E-2</v>
      </c>
      <c r="AA8" s="280">
        <v>8.3299999999999999E-2</v>
      </c>
      <c r="AB8" s="107">
        <f>SUM(P8:AA8)</f>
        <v>0.99960000000000016</v>
      </c>
    </row>
    <row r="9" spans="1:28" s="8" customFormat="1" ht="133.5" customHeight="1" thickBot="1">
      <c r="A9" s="330" t="s">
        <v>73</v>
      </c>
      <c r="B9" s="330" t="s">
        <v>75</v>
      </c>
      <c r="C9" s="330" t="s">
        <v>77</v>
      </c>
      <c r="D9" s="330" t="s">
        <v>79</v>
      </c>
      <c r="E9" s="330" t="s">
        <v>81</v>
      </c>
      <c r="F9" s="327" t="s">
        <v>27</v>
      </c>
      <c r="G9" s="40" t="s">
        <v>101</v>
      </c>
      <c r="H9" s="40" t="s">
        <v>22</v>
      </c>
      <c r="I9" s="53" t="s">
        <v>750</v>
      </c>
      <c r="J9" s="53" t="s">
        <v>13</v>
      </c>
      <c r="K9" s="53" t="s">
        <v>619</v>
      </c>
      <c r="L9" s="45" t="s">
        <v>751</v>
      </c>
      <c r="M9" s="46" t="s">
        <v>621</v>
      </c>
      <c r="N9" s="45" t="s">
        <v>358</v>
      </c>
      <c r="O9" s="46" t="s">
        <v>715</v>
      </c>
      <c r="P9" s="50"/>
      <c r="Q9" s="50"/>
      <c r="R9" s="50"/>
      <c r="S9" s="50"/>
      <c r="T9" s="50"/>
      <c r="U9" s="50"/>
      <c r="V9" s="50"/>
      <c r="W9" s="50"/>
      <c r="X9" s="50"/>
      <c r="Y9" s="50"/>
      <c r="Z9" s="50">
        <v>1</v>
      </c>
      <c r="AA9" s="50"/>
      <c r="AB9" s="47">
        <f>SUM(P9:AA9)</f>
        <v>1</v>
      </c>
    </row>
    <row r="10" spans="1:28">
      <c r="A10" s="343"/>
      <c r="B10" s="343"/>
      <c r="C10" s="343"/>
      <c r="D10" s="343"/>
      <c r="E10" s="343"/>
      <c r="F10" s="343"/>
      <c r="G10" s="343"/>
      <c r="H10" s="343"/>
      <c r="I10" s="343"/>
      <c r="J10" s="343"/>
    </row>
    <row r="11" spans="1:28">
      <c r="A11" s="343"/>
      <c r="B11" s="343"/>
      <c r="C11" s="343"/>
      <c r="D11" s="343"/>
      <c r="E11" s="343"/>
      <c r="F11" s="343"/>
      <c r="G11" s="343"/>
      <c r="H11" s="343"/>
      <c r="I11" s="343"/>
      <c r="J11" s="343"/>
    </row>
    <row r="12" spans="1:28">
      <c r="A12" s="343"/>
      <c r="B12" s="343"/>
      <c r="C12" s="343"/>
      <c r="D12" s="343"/>
      <c r="E12" s="343"/>
      <c r="F12" s="343"/>
      <c r="G12" s="343"/>
      <c r="H12" s="343"/>
      <c r="I12" s="343"/>
      <c r="J12" s="343"/>
    </row>
    <row r="13" spans="1:28">
      <c r="A13" s="343"/>
      <c r="B13" s="343"/>
      <c r="C13" s="343"/>
      <c r="D13" s="343"/>
      <c r="E13" s="343"/>
      <c r="F13" s="343"/>
      <c r="G13" s="343"/>
      <c r="H13" s="343"/>
      <c r="I13" s="343"/>
      <c r="J13" s="343"/>
    </row>
    <row r="14" spans="1:28">
      <c r="A14" s="343"/>
      <c r="B14" s="343"/>
      <c r="C14" s="343"/>
      <c r="D14" s="343"/>
      <c r="E14" s="343"/>
      <c r="F14" s="343"/>
      <c r="G14" s="343"/>
      <c r="H14" s="343"/>
      <c r="I14" s="343"/>
      <c r="J14" s="343"/>
    </row>
    <row r="15" spans="1:28">
      <c r="A15" s="343"/>
      <c r="B15" s="343"/>
      <c r="C15" s="343"/>
      <c r="D15" s="343"/>
      <c r="E15" s="343"/>
      <c r="F15" s="343"/>
      <c r="G15" s="343"/>
      <c r="H15" s="343"/>
      <c r="I15" s="343"/>
      <c r="J15" s="343"/>
    </row>
  </sheetData>
  <sheetProtection formatCells="0" selectLockedCells="1" selectUnlockedCells="1"/>
  <mergeCells count="22">
    <mergeCell ref="X5:AA5"/>
    <mergeCell ref="M5:M6"/>
    <mergeCell ref="N5:N6"/>
    <mergeCell ref="O5:O6"/>
    <mergeCell ref="P5:S5"/>
    <mergeCell ref="T5:W5"/>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s>
  <conditionalFormatting sqref="P7:AA7">
    <cfRule type="colorScale" priority="4">
      <colorScale>
        <cfvo type="min"/>
        <cfvo type="max"/>
        <color theme="0" tint="-0.14999847407452621"/>
        <color theme="0" tint="-0.14999847407452621"/>
      </colorScale>
    </cfRule>
  </conditionalFormatting>
  <conditionalFormatting sqref="P8:AA8">
    <cfRule type="colorScale" priority="3">
      <colorScale>
        <cfvo type="min"/>
        <cfvo type="max"/>
        <color theme="0" tint="-0.14999847407452621"/>
        <color theme="0" tint="-0.14999847407452621"/>
      </colorScale>
    </cfRule>
  </conditionalFormatting>
  <conditionalFormatting sqref="P9:AA9">
    <cfRule type="colorScale" priority="1">
      <colorScale>
        <cfvo type="min"/>
        <cfvo type="max"/>
        <color theme="0" tint="-0.14999847407452621"/>
        <color theme="0" tint="-0.14999847407452621"/>
      </colorScale>
    </cfRule>
  </conditionalFormatting>
  <conditionalFormatting sqref="AB7:AB8">
    <cfRule type="colorScale" priority="5">
      <colorScale>
        <cfvo type="percent" val="1"/>
        <cfvo type="percent" val="100"/>
        <color theme="4" tint="0.59999389629810485"/>
        <color theme="4" tint="0.59999389629810485"/>
      </colorScale>
    </cfRule>
  </conditionalFormatting>
  <conditionalFormatting sqref="AB9">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49685DF-0D58-4212-B874-793831AABF8F}">
          <x14:formula1>
            <xm:f>'Listas '!$A$51:$A$94</xm:f>
          </x14:formula1>
          <xm:sqref>G7:G9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D7"/>
  <sheetViews>
    <sheetView view="pageBreakPreview" zoomScale="89" zoomScaleNormal="100" zoomScaleSheetLayoutView="89" workbookViewId="0">
      <selection activeCell="H10" sqref="H10"/>
    </sheetView>
  </sheetViews>
  <sheetFormatPr baseColWidth="10" defaultColWidth="11.42578125" defaultRowHeight="15"/>
  <cols>
    <col min="1" max="1" width="16.140625" customWidth="1"/>
    <col min="2" max="2" width="18.85546875" customWidth="1"/>
    <col min="3" max="3" width="27.140625" customWidth="1"/>
    <col min="4" max="4" width="60" customWidth="1"/>
  </cols>
  <sheetData>
    <row r="1" spans="1:4" ht="59.25" customHeight="1" thickTop="1" thickBot="1">
      <c r="A1" s="416" t="s">
        <v>127</v>
      </c>
      <c r="B1" s="417"/>
      <c r="C1" s="417"/>
      <c r="D1" s="418"/>
    </row>
    <row r="2" spans="1:4" ht="42" customHeight="1" thickTop="1" thickBot="1">
      <c r="A2" s="17" t="s">
        <v>128</v>
      </c>
      <c r="B2" s="18" t="s">
        <v>129</v>
      </c>
      <c r="C2" s="18" t="s">
        <v>130</v>
      </c>
      <c r="D2" s="18" t="s">
        <v>131</v>
      </c>
    </row>
    <row r="3" spans="1:4" ht="58.5" customHeight="1" thickTop="1" thickBot="1">
      <c r="A3" s="19">
        <v>1</v>
      </c>
      <c r="B3" s="79" t="s">
        <v>132</v>
      </c>
      <c r="C3" s="20" t="s">
        <v>133</v>
      </c>
      <c r="D3" s="21" t="s">
        <v>134</v>
      </c>
    </row>
    <row r="4" spans="1:4" ht="58.5" customHeight="1" thickTop="1" thickBot="1">
      <c r="A4" s="19">
        <v>2</v>
      </c>
      <c r="B4" s="79">
        <v>45820</v>
      </c>
      <c r="C4" s="20" t="s">
        <v>133</v>
      </c>
      <c r="D4" s="21" t="s">
        <v>135</v>
      </c>
    </row>
    <row r="5" spans="1:4" ht="88.5" customHeight="1" thickTop="1" thickBot="1">
      <c r="A5" s="19">
        <v>3</v>
      </c>
      <c r="B5" s="79">
        <v>45846</v>
      </c>
      <c r="C5" s="20" t="s">
        <v>133</v>
      </c>
      <c r="D5" s="21" t="s">
        <v>136</v>
      </c>
    </row>
    <row r="6" spans="1:4" ht="88.5" customHeight="1" thickTop="1" thickBot="1">
      <c r="A6" s="19">
        <v>4</v>
      </c>
      <c r="B6" s="79">
        <v>45870</v>
      </c>
      <c r="C6" s="20" t="s">
        <v>133</v>
      </c>
      <c r="D6" s="21" t="s">
        <v>1385</v>
      </c>
    </row>
    <row r="7" spans="1:4" ht="15.75" thickTop="1"/>
  </sheetData>
  <mergeCells count="1">
    <mergeCell ref="A1:D1"/>
  </mergeCells>
  <pageMargins left="0.7" right="0.7" top="0.75" bottom="0.75" header="0.3" footer="0.3"/>
  <pageSetup scale="74"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BA537-6986-4BAD-AA4F-710495FBD060}">
  <sheetPr>
    <tabColor rgb="FF78C764"/>
  </sheetPr>
  <dimension ref="A1:W15"/>
  <sheetViews>
    <sheetView view="pageBreakPreview" topLeftCell="C3" zoomScale="59" zoomScaleNormal="73" zoomScaleSheetLayoutView="59" workbookViewId="0">
      <selection activeCell="J25" sqref="J25"/>
    </sheetView>
  </sheetViews>
  <sheetFormatPr baseColWidth="10" defaultColWidth="11.42578125" defaultRowHeight="14.25"/>
  <cols>
    <col min="1" max="3" width="40.7109375" style="25" customWidth="1"/>
    <col min="4" max="4" width="33" style="25" customWidth="1"/>
    <col min="5" max="5" width="13.140625" style="26" customWidth="1"/>
    <col min="6" max="6" width="55.5703125" style="25" customWidth="1"/>
    <col min="7" max="7" width="114.7109375" style="25" customWidth="1"/>
    <col min="8" max="8" width="25.42578125" style="25" customWidth="1"/>
    <col min="9" max="9" width="43.7109375" style="25" customWidth="1"/>
    <col min="10" max="10" width="46.7109375" style="25" customWidth="1"/>
    <col min="11" max="11" width="11.140625" style="25" customWidth="1"/>
    <col min="12" max="22" width="8.7109375" style="25" customWidth="1"/>
    <col min="23" max="23" width="10.140625" style="25" customWidth="1"/>
    <col min="24" max="16384" width="11.42578125" style="25"/>
  </cols>
  <sheetData>
    <row r="1" spans="1:23" s="24" customFormat="1" ht="69.75" customHeight="1">
      <c r="A1" s="637" t="s">
        <v>185</v>
      </c>
      <c r="B1" s="637"/>
      <c r="C1" s="637"/>
      <c r="D1" s="637"/>
      <c r="E1" s="637"/>
      <c r="F1" s="637"/>
      <c r="G1" s="637"/>
      <c r="H1" s="637"/>
      <c r="I1" s="637"/>
      <c r="J1" s="637"/>
      <c r="K1" s="637"/>
      <c r="L1" s="637"/>
      <c r="M1" s="637"/>
      <c r="N1" s="637"/>
      <c r="O1" s="637"/>
      <c r="P1" s="637"/>
      <c r="Q1" s="637"/>
      <c r="R1" s="637"/>
      <c r="S1" s="637"/>
      <c r="T1" s="637"/>
      <c r="U1" s="637"/>
      <c r="V1" s="637"/>
      <c r="W1" s="637"/>
    </row>
    <row r="2" spans="1:23" s="24" customFormat="1" ht="30"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23" s="24" customFormat="1" ht="36.75" customHeight="1" thickBot="1">
      <c r="A3" s="447"/>
      <c r="B3" s="447"/>
      <c r="C3" s="447"/>
      <c r="D3" s="447"/>
      <c r="E3" s="447"/>
      <c r="F3" s="447"/>
      <c r="G3" s="447"/>
      <c r="H3" s="447"/>
      <c r="I3" s="447"/>
      <c r="J3" s="447"/>
      <c r="K3" s="447"/>
      <c r="L3" s="447"/>
      <c r="M3" s="447"/>
      <c r="N3" s="447"/>
      <c r="O3" s="447"/>
      <c r="P3" s="447"/>
      <c r="Q3" s="447"/>
      <c r="R3" s="447"/>
      <c r="S3" s="447"/>
      <c r="T3" s="447"/>
      <c r="U3" s="447"/>
      <c r="V3" s="447"/>
      <c r="W3" s="447"/>
    </row>
    <row r="4" spans="1:23" s="84" customFormat="1" ht="30" customHeight="1" thickBot="1">
      <c r="A4" s="471" t="s">
        <v>186</v>
      </c>
      <c r="B4" s="471"/>
      <c r="C4" s="472" t="s">
        <v>752</v>
      </c>
      <c r="D4" s="472"/>
      <c r="E4" s="472"/>
      <c r="F4" s="472"/>
      <c r="G4" s="472"/>
      <c r="H4" s="472"/>
      <c r="I4" s="472"/>
      <c r="J4" s="472"/>
      <c r="K4" s="472"/>
      <c r="L4" s="472"/>
      <c r="M4" s="472"/>
      <c r="N4" s="472"/>
      <c r="O4" s="472"/>
      <c r="P4" s="472"/>
      <c r="Q4" s="472"/>
      <c r="R4" s="472"/>
      <c r="S4" s="472"/>
      <c r="T4" s="472"/>
      <c r="U4" s="472"/>
      <c r="V4" s="472"/>
      <c r="W4" s="472"/>
    </row>
    <row r="5" spans="1:23" s="74" customFormat="1" ht="47.25" customHeight="1" thickBot="1">
      <c r="A5" s="465" t="s">
        <v>305</v>
      </c>
      <c r="B5" s="554" t="s">
        <v>144</v>
      </c>
      <c r="C5" s="467" t="s">
        <v>188</v>
      </c>
      <c r="D5" s="467" t="s">
        <v>147</v>
      </c>
      <c r="E5" s="467" t="s">
        <v>148</v>
      </c>
      <c r="F5" s="467" t="s">
        <v>149</v>
      </c>
      <c r="G5" s="467" t="s">
        <v>189</v>
      </c>
      <c r="H5" s="467" t="s">
        <v>753</v>
      </c>
      <c r="I5" s="467" t="s">
        <v>191</v>
      </c>
      <c r="J5" s="467" t="s">
        <v>151</v>
      </c>
      <c r="K5" s="466" t="s">
        <v>152</v>
      </c>
      <c r="L5" s="466"/>
      <c r="M5" s="466"/>
      <c r="N5" s="466"/>
      <c r="O5" s="466" t="s">
        <v>153</v>
      </c>
      <c r="P5" s="466"/>
      <c r="Q5" s="466"/>
      <c r="R5" s="466"/>
      <c r="S5" s="466" t="s">
        <v>154</v>
      </c>
      <c r="T5" s="466"/>
      <c r="U5" s="466"/>
      <c r="V5" s="466"/>
      <c r="W5" s="466" t="s">
        <v>155</v>
      </c>
    </row>
    <row r="6" spans="1:23" s="10" customFormat="1" ht="41.25" customHeight="1" thickBot="1">
      <c r="A6" s="567"/>
      <c r="B6" s="567"/>
      <c r="C6" s="568"/>
      <c r="D6" s="568"/>
      <c r="E6" s="568"/>
      <c r="F6" s="568"/>
      <c r="G6" s="568"/>
      <c r="H6" s="568"/>
      <c r="I6" s="568"/>
      <c r="J6" s="568"/>
      <c r="K6" s="75">
        <v>1</v>
      </c>
      <c r="L6" s="75">
        <v>2</v>
      </c>
      <c r="M6" s="75">
        <v>3</v>
      </c>
      <c r="N6" s="75">
        <v>4</v>
      </c>
      <c r="O6" s="75">
        <v>5</v>
      </c>
      <c r="P6" s="75">
        <v>6</v>
      </c>
      <c r="Q6" s="75">
        <v>7</v>
      </c>
      <c r="R6" s="75">
        <v>8</v>
      </c>
      <c r="S6" s="75">
        <v>9</v>
      </c>
      <c r="T6" s="75">
        <v>10</v>
      </c>
      <c r="U6" s="75">
        <v>11</v>
      </c>
      <c r="V6" s="75">
        <v>12</v>
      </c>
      <c r="W6" s="466"/>
    </row>
    <row r="7" spans="1:23" s="36" customFormat="1" ht="68.25" customHeight="1" thickBot="1">
      <c r="A7" s="644" t="s">
        <v>27</v>
      </c>
      <c r="B7" s="573" t="s">
        <v>101</v>
      </c>
      <c r="C7" s="645" t="s">
        <v>22</v>
      </c>
      <c r="D7" s="647" t="s">
        <v>754</v>
      </c>
      <c r="E7" s="589" t="s">
        <v>755</v>
      </c>
      <c r="F7" s="591" t="s">
        <v>743</v>
      </c>
      <c r="G7" s="53" t="s">
        <v>756</v>
      </c>
      <c r="H7" s="76">
        <v>0.5</v>
      </c>
      <c r="I7" s="46" t="s">
        <v>757</v>
      </c>
      <c r="J7" s="53" t="s">
        <v>758</v>
      </c>
      <c r="K7" s="42"/>
      <c r="L7" s="42"/>
      <c r="M7" s="42">
        <v>1</v>
      </c>
      <c r="N7" s="42"/>
      <c r="O7" s="42"/>
      <c r="P7" s="42"/>
      <c r="Q7" s="42"/>
      <c r="R7" s="42"/>
      <c r="S7" s="42"/>
      <c r="T7" s="42"/>
      <c r="U7" s="42"/>
      <c r="V7" s="42"/>
      <c r="W7" s="289">
        <f t="shared" ref="W7:W12" si="0">SUM(K7:V7)</f>
        <v>1</v>
      </c>
    </row>
    <row r="8" spans="1:23" s="36" customFormat="1" ht="63" customHeight="1" thickBot="1">
      <c r="A8" s="533"/>
      <c r="B8" s="574"/>
      <c r="C8" s="646"/>
      <c r="D8" s="648"/>
      <c r="E8" s="590"/>
      <c r="F8" s="649"/>
      <c r="G8" s="53" t="s">
        <v>759</v>
      </c>
      <c r="H8" s="76">
        <v>0.5</v>
      </c>
      <c r="I8" s="46" t="s">
        <v>760</v>
      </c>
      <c r="J8" s="53" t="s">
        <v>758</v>
      </c>
      <c r="K8" s="42"/>
      <c r="L8" s="42"/>
      <c r="M8" s="42">
        <v>1</v>
      </c>
      <c r="N8" s="42"/>
      <c r="O8" s="42"/>
      <c r="P8" s="42"/>
      <c r="Q8" s="42"/>
      <c r="R8" s="42"/>
      <c r="S8" s="42"/>
      <c r="T8" s="42"/>
      <c r="U8" s="42"/>
      <c r="V8" s="42"/>
      <c r="W8" s="289">
        <f t="shared" si="0"/>
        <v>1</v>
      </c>
    </row>
    <row r="9" spans="1:23" s="36" customFormat="1" ht="133.5" customHeight="1" thickBot="1">
      <c r="A9" s="531" t="s">
        <v>35</v>
      </c>
      <c r="B9" s="462" t="s">
        <v>120</v>
      </c>
      <c r="C9" s="650" t="s">
        <v>22</v>
      </c>
      <c r="D9" s="652" t="s">
        <v>746</v>
      </c>
      <c r="E9" s="328" t="s">
        <v>761</v>
      </c>
      <c r="F9" s="654" t="s">
        <v>762</v>
      </c>
      <c r="G9" s="53" t="s">
        <v>763</v>
      </c>
      <c r="H9" s="76">
        <v>0.25</v>
      </c>
      <c r="I9" s="46" t="s">
        <v>764</v>
      </c>
      <c r="J9" s="53" t="s">
        <v>765</v>
      </c>
      <c r="K9" s="42">
        <v>1</v>
      </c>
      <c r="L9" s="42"/>
      <c r="M9" s="42"/>
      <c r="N9" s="42"/>
      <c r="O9" s="42"/>
      <c r="P9" s="42"/>
      <c r="Q9" s="42"/>
      <c r="R9" s="42"/>
      <c r="S9" s="42"/>
      <c r="T9" s="42"/>
      <c r="U9" s="42"/>
      <c r="V9" s="42"/>
      <c r="W9" s="289">
        <f t="shared" si="0"/>
        <v>1</v>
      </c>
    </row>
    <row r="10" spans="1:23" s="36" customFormat="1" ht="50.1" customHeight="1" thickBot="1">
      <c r="A10" s="532"/>
      <c r="B10" s="463"/>
      <c r="C10" s="651"/>
      <c r="D10" s="653"/>
      <c r="E10" s="328" t="s">
        <v>766</v>
      </c>
      <c r="F10" s="655"/>
      <c r="G10" s="53" t="s">
        <v>767</v>
      </c>
      <c r="H10" s="76">
        <v>0.25</v>
      </c>
      <c r="I10" s="46" t="s">
        <v>764</v>
      </c>
      <c r="J10" s="53" t="s">
        <v>768</v>
      </c>
      <c r="K10" s="42"/>
      <c r="L10" s="42"/>
      <c r="M10" s="287"/>
      <c r="N10" s="42">
        <v>0.33329999999999999</v>
      </c>
      <c r="O10" s="42"/>
      <c r="P10" s="42"/>
      <c r="Q10" s="42">
        <v>0.33329999999999999</v>
      </c>
      <c r="R10" s="42"/>
      <c r="S10" s="42"/>
      <c r="T10" s="42"/>
      <c r="U10" s="42"/>
      <c r="V10" s="42">
        <v>0.33329999999999999</v>
      </c>
      <c r="W10" s="289">
        <f t="shared" si="0"/>
        <v>0.99990000000000001</v>
      </c>
    </row>
    <row r="11" spans="1:23" s="36" customFormat="1" ht="50.1" customHeight="1" thickBot="1">
      <c r="A11" s="532"/>
      <c r="B11" s="463"/>
      <c r="C11" s="651"/>
      <c r="D11" s="653"/>
      <c r="E11" s="328" t="s">
        <v>769</v>
      </c>
      <c r="F11" s="655"/>
      <c r="G11" s="53" t="s">
        <v>770</v>
      </c>
      <c r="H11" s="76">
        <v>0.25</v>
      </c>
      <c r="I11" s="46" t="s">
        <v>764</v>
      </c>
      <c r="J11" s="53" t="s">
        <v>771</v>
      </c>
      <c r="K11" s="42">
        <v>8.3299999999999999E-2</v>
      </c>
      <c r="L11" s="42">
        <v>8.3299999999999999E-2</v>
      </c>
      <c r="M11" s="42">
        <v>8.3299999999999999E-2</v>
      </c>
      <c r="N11" s="42">
        <v>8.3299999999999999E-2</v>
      </c>
      <c r="O11" s="42">
        <v>8.3299999999999999E-2</v>
      </c>
      <c r="P11" s="42">
        <v>8.3299999999999999E-2</v>
      </c>
      <c r="Q11" s="42">
        <v>8.3299999999999999E-2</v>
      </c>
      <c r="R11" s="42">
        <v>8.3299999999999999E-2</v>
      </c>
      <c r="S11" s="42">
        <v>8.3299999999999999E-2</v>
      </c>
      <c r="T11" s="42">
        <v>8.3299999999999999E-2</v>
      </c>
      <c r="U11" s="42">
        <v>8.3299999999999999E-2</v>
      </c>
      <c r="V11" s="42">
        <v>8.3299999999999999E-2</v>
      </c>
      <c r="W11" s="289">
        <f t="shared" si="0"/>
        <v>0.99960000000000016</v>
      </c>
    </row>
    <row r="12" spans="1:23" s="36" customFormat="1" ht="50.1" customHeight="1" thickBot="1">
      <c r="A12" s="533"/>
      <c r="B12" s="574"/>
      <c r="C12" s="646"/>
      <c r="D12" s="653"/>
      <c r="E12" s="328" t="s">
        <v>772</v>
      </c>
      <c r="F12" s="655"/>
      <c r="G12" s="53" t="s">
        <v>773</v>
      </c>
      <c r="H12" s="76">
        <v>0.25</v>
      </c>
      <c r="I12" s="46" t="s">
        <v>760</v>
      </c>
      <c r="J12" s="53" t="s">
        <v>774</v>
      </c>
      <c r="K12" s="42"/>
      <c r="L12" s="42"/>
      <c r="M12" s="42">
        <v>0.25</v>
      </c>
      <c r="N12" s="42"/>
      <c r="O12" s="42">
        <v>0.25</v>
      </c>
      <c r="P12" s="42"/>
      <c r="Q12" s="42"/>
      <c r="R12" s="42">
        <v>0.25</v>
      </c>
      <c r="S12" s="42"/>
      <c r="T12" s="42"/>
      <c r="U12" s="42">
        <v>0.25</v>
      </c>
      <c r="V12" s="42"/>
      <c r="W12" s="289">
        <f t="shared" si="0"/>
        <v>1</v>
      </c>
    </row>
    <row r="13" spans="1:23" s="36" customFormat="1" ht="50.1" customHeight="1" thickBot="1">
      <c r="A13" s="655" t="s">
        <v>27</v>
      </c>
      <c r="B13" s="656" t="s">
        <v>101</v>
      </c>
      <c r="C13" s="600" t="s">
        <v>22</v>
      </c>
      <c r="D13" s="591" t="s">
        <v>619</v>
      </c>
      <c r="E13" s="589" t="s">
        <v>775</v>
      </c>
      <c r="F13" s="591" t="s">
        <v>621</v>
      </c>
      <c r="G13" s="53" t="s">
        <v>682</v>
      </c>
      <c r="H13" s="76">
        <v>0.5</v>
      </c>
      <c r="I13" s="46" t="s">
        <v>764</v>
      </c>
      <c r="J13" s="46" t="s">
        <v>776</v>
      </c>
      <c r="K13" s="42"/>
      <c r="L13" s="42"/>
      <c r="M13" s="42"/>
      <c r="N13" s="42"/>
      <c r="O13" s="42"/>
      <c r="P13" s="42"/>
      <c r="Q13" s="42"/>
      <c r="R13" s="42"/>
      <c r="S13" s="42"/>
      <c r="T13" s="275"/>
      <c r="U13" s="42">
        <v>1</v>
      </c>
      <c r="V13" s="42"/>
      <c r="W13" s="290">
        <v>1</v>
      </c>
    </row>
    <row r="14" spans="1:23" s="36" customFormat="1" ht="50.1" customHeight="1" thickBot="1">
      <c r="A14" s="592"/>
      <c r="B14" s="657"/>
      <c r="C14" s="658"/>
      <c r="D14" s="592"/>
      <c r="E14" s="590"/>
      <c r="F14" s="592"/>
      <c r="G14" s="53" t="s">
        <v>685</v>
      </c>
      <c r="H14" s="76">
        <v>0.5</v>
      </c>
      <c r="I14" s="46" t="s">
        <v>764</v>
      </c>
      <c r="J14" s="46" t="s">
        <v>777</v>
      </c>
      <c r="K14" s="42"/>
      <c r="L14" s="42"/>
      <c r="M14" s="42"/>
      <c r="N14" s="42"/>
      <c r="O14" s="42"/>
      <c r="P14" s="42"/>
      <c r="Q14" s="42"/>
      <c r="R14" s="42"/>
      <c r="S14" s="42"/>
      <c r="T14" s="271"/>
      <c r="U14" s="42">
        <v>1</v>
      </c>
      <c r="V14" s="42"/>
      <c r="W14" s="290">
        <v>1</v>
      </c>
    </row>
    <row r="15" spans="1:23">
      <c r="A15" s="344"/>
      <c r="B15" s="344"/>
      <c r="C15" s="344"/>
      <c r="D15" s="344"/>
      <c r="E15" s="345"/>
      <c r="F15" s="344"/>
      <c r="G15" s="344"/>
      <c r="H15" s="344"/>
      <c r="I15" s="344"/>
      <c r="J15" s="344"/>
    </row>
  </sheetData>
  <sheetProtection formatCells="0" selectLockedCells="1" selectUnlockedCells="1"/>
  <mergeCells count="34">
    <mergeCell ref="F13:F14"/>
    <mergeCell ref="A9:A12"/>
    <mergeCell ref="B9:B12"/>
    <mergeCell ref="C9:C12"/>
    <mergeCell ref="D9:D12"/>
    <mergeCell ref="F9:F12"/>
    <mergeCell ref="A13:A14"/>
    <mergeCell ref="B13:B14"/>
    <mergeCell ref="C13:C14"/>
    <mergeCell ref="D13:D14"/>
    <mergeCell ref="E13:E14"/>
    <mergeCell ref="F7:F8"/>
    <mergeCell ref="H5:H6"/>
    <mergeCell ref="I5:I6"/>
    <mergeCell ref="J5:J6"/>
    <mergeCell ref="K5:N5"/>
    <mergeCell ref="A7:A8"/>
    <mergeCell ref="B7:B8"/>
    <mergeCell ref="C7:C8"/>
    <mergeCell ref="D7:D8"/>
    <mergeCell ref="E7:E8"/>
    <mergeCell ref="A1:W3"/>
    <mergeCell ref="A4:B4"/>
    <mergeCell ref="C4:W4"/>
    <mergeCell ref="A5:A6"/>
    <mergeCell ref="B5:B6"/>
    <mergeCell ref="C5:C6"/>
    <mergeCell ref="D5:D6"/>
    <mergeCell ref="E5:E6"/>
    <mergeCell ref="F5:F6"/>
    <mergeCell ref="G5:G6"/>
    <mergeCell ref="W5:W6"/>
    <mergeCell ref="O5:R5"/>
    <mergeCell ref="S5:V5"/>
  </mergeCells>
  <conditionalFormatting sqref="K14:S14 K13:V13 U14:V14">
    <cfRule type="colorScale" priority="3">
      <colorScale>
        <cfvo type="min"/>
        <cfvo type="max"/>
        <color theme="0" tint="-0.14999847407452621"/>
        <color theme="0" tint="-0.14999847407452621"/>
      </colorScale>
    </cfRule>
  </conditionalFormatting>
  <conditionalFormatting sqref="K7:V8">
    <cfRule type="colorScale" priority="6">
      <colorScale>
        <cfvo type="min"/>
        <cfvo type="max"/>
        <color theme="0" tint="-0.14999847407452621"/>
        <color theme="0" tint="-0.14999847407452621"/>
      </colorScale>
    </cfRule>
  </conditionalFormatting>
  <conditionalFormatting sqref="K9:V9 K10:L10 N10:V10 K11:V12">
    <cfRule type="colorScale" priority="4">
      <colorScale>
        <cfvo type="min"/>
        <cfvo type="max"/>
        <color theme="0" tint="-0.14999847407452621"/>
        <color theme="0" tint="-0.14999847407452621"/>
      </colorScale>
    </cfRule>
  </conditionalFormatting>
  <conditionalFormatting sqref="W7:W8">
    <cfRule type="colorScale" priority="7">
      <colorScale>
        <cfvo type="percent" val="1"/>
        <cfvo type="percent" val="100"/>
        <color theme="4" tint="0.59999389629810485"/>
        <color theme="4" tint="0.59999389629810485"/>
      </colorScale>
    </cfRule>
  </conditionalFormatting>
  <conditionalFormatting sqref="W9:W12">
    <cfRule type="colorScale" priority="5">
      <colorScale>
        <cfvo type="percent" val="1"/>
        <cfvo type="percent" val="100"/>
        <color theme="4" tint="0.59999389629810485"/>
        <color theme="4" tint="0.59999389629810485"/>
      </colorScale>
    </cfRule>
  </conditionalFormatting>
  <conditionalFormatting sqref="W13">
    <cfRule type="colorScale" priority="2">
      <colorScale>
        <cfvo type="percent" val="1"/>
        <cfvo type="percent" val="100"/>
        <color theme="4" tint="0.59999389629810485"/>
        <color theme="4" tint="0.59999389629810485"/>
      </colorScale>
    </cfRule>
  </conditionalFormatting>
  <conditionalFormatting sqref="W14">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1733-EE94-44CB-B6C8-0AD5E70B8700}">
  <sheetPr>
    <tabColor rgb="FF00B0F0"/>
  </sheetPr>
  <dimension ref="A1:AB15"/>
  <sheetViews>
    <sheetView view="pageBreakPreview" topLeftCell="G1" zoomScale="57" zoomScaleNormal="70" zoomScaleSheetLayoutView="57" workbookViewId="0">
      <selection activeCell="H4" sqref="H4:AB4"/>
    </sheetView>
  </sheetViews>
  <sheetFormatPr baseColWidth="10" defaultColWidth="11.42578125" defaultRowHeight="14.25"/>
  <cols>
    <col min="1" max="3" width="40.7109375" style="5" customWidth="1"/>
    <col min="4" max="4" width="33" style="5" customWidth="1"/>
    <col min="5" max="5" width="48.28515625" style="5" customWidth="1"/>
    <col min="6" max="6" width="40.7109375" style="5" customWidth="1"/>
    <col min="7" max="7" width="43.5703125" style="5" customWidth="1"/>
    <col min="8" max="8" width="40.7109375" style="5" customWidth="1"/>
    <col min="9" max="9" width="42.140625" style="5" customWidth="1"/>
    <col min="10" max="10" width="33.42578125" style="5" customWidth="1"/>
    <col min="11" max="11" width="49.7109375" style="5" customWidth="1"/>
    <col min="12" max="12" width="10.5703125" style="5" customWidth="1"/>
    <col min="13" max="13" width="61.85546875" style="5" customWidth="1"/>
    <col min="14" max="14" width="33" style="5" customWidth="1"/>
    <col min="15" max="15" width="47.42578125" style="5" customWidth="1"/>
    <col min="16" max="18" width="8.7109375" style="5" customWidth="1"/>
    <col min="19" max="19" width="9.5703125" style="5" customWidth="1"/>
    <col min="20" max="22" width="8.7109375" style="5" customWidth="1"/>
    <col min="23" max="23" width="10.28515625" style="5" customWidth="1"/>
    <col min="24" max="25" width="8.7109375" style="5" customWidth="1"/>
    <col min="26" max="26" width="9.7109375" style="5" customWidth="1"/>
    <col min="27" max="27" width="8.7109375" style="5" customWidth="1"/>
    <col min="28" max="28" width="10.140625" style="5" customWidth="1"/>
    <col min="29" max="16384" width="11.42578125" style="5"/>
  </cols>
  <sheetData>
    <row r="1" spans="1:28" s="1" customFormat="1" ht="69.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row>
    <row r="2" spans="1:28" s="1" customFormat="1" ht="36" customHeight="1">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row>
    <row r="3" spans="1:28" s="1" customFormat="1" ht="27.75" customHeight="1" thickBot="1">
      <c r="A3" s="447"/>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row>
    <row r="4" spans="1:28" s="78" customFormat="1" ht="30" customHeight="1" thickBot="1">
      <c r="A4" s="471" t="s">
        <v>138</v>
      </c>
      <c r="B4" s="471"/>
      <c r="C4" s="471"/>
      <c r="D4" s="471"/>
      <c r="E4" s="471"/>
      <c r="F4" s="471"/>
      <c r="G4" s="471"/>
      <c r="H4" s="472" t="s">
        <v>778</v>
      </c>
      <c r="I4" s="472"/>
      <c r="J4" s="472"/>
      <c r="K4" s="472"/>
      <c r="L4" s="472"/>
      <c r="M4" s="472"/>
      <c r="N4" s="472"/>
      <c r="O4" s="472"/>
      <c r="P4" s="472"/>
      <c r="Q4" s="472"/>
      <c r="R4" s="472"/>
      <c r="S4" s="472"/>
      <c r="T4" s="472"/>
      <c r="U4" s="472"/>
      <c r="V4" s="472"/>
      <c r="W4" s="472"/>
      <c r="X4" s="472"/>
      <c r="Y4" s="472"/>
      <c r="Z4" s="472"/>
      <c r="AA4" s="472"/>
      <c r="AB4" s="472"/>
    </row>
    <row r="5" spans="1:28" s="7" customFormat="1" ht="71.25" customHeight="1" thickBot="1">
      <c r="A5" s="473" t="s">
        <v>72</v>
      </c>
      <c r="B5" s="474" t="s">
        <v>140</v>
      </c>
      <c r="C5" s="475" t="s">
        <v>76</v>
      </c>
      <c r="D5" s="464" t="s">
        <v>141</v>
      </c>
      <c r="E5" s="464" t="s">
        <v>142</v>
      </c>
      <c r="F5" s="465" t="s">
        <v>143</v>
      </c>
      <c r="G5" s="554" t="s">
        <v>144</v>
      </c>
      <c r="H5" s="467" t="s">
        <v>145</v>
      </c>
      <c r="I5" s="467" t="s">
        <v>146</v>
      </c>
      <c r="J5" s="467" t="s">
        <v>3</v>
      </c>
      <c r="K5" s="467" t="s">
        <v>147</v>
      </c>
      <c r="L5" s="467" t="s">
        <v>148</v>
      </c>
      <c r="M5" s="467" t="s">
        <v>149</v>
      </c>
      <c r="N5" s="467" t="s">
        <v>280</v>
      </c>
      <c r="O5" s="467" t="s">
        <v>151</v>
      </c>
      <c r="P5" s="466" t="s">
        <v>152</v>
      </c>
      <c r="Q5" s="466"/>
      <c r="R5" s="466"/>
      <c r="S5" s="466"/>
      <c r="T5" s="466" t="s">
        <v>153</v>
      </c>
      <c r="U5" s="466"/>
      <c r="V5" s="466"/>
      <c r="W5" s="466"/>
      <c r="X5" s="466" t="s">
        <v>154</v>
      </c>
      <c r="Y5" s="466"/>
      <c r="Z5" s="466"/>
      <c r="AA5" s="466"/>
      <c r="AB5" s="466" t="s">
        <v>155</v>
      </c>
    </row>
    <row r="6" spans="1:28" s="6" customFormat="1" ht="55.5" customHeight="1" thickBot="1">
      <c r="A6" s="567"/>
      <c r="B6" s="567"/>
      <c r="C6" s="567"/>
      <c r="D6" s="567"/>
      <c r="E6" s="567"/>
      <c r="F6" s="567"/>
      <c r="G6" s="567"/>
      <c r="H6" s="568"/>
      <c r="I6" s="568"/>
      <c r="J6" s="568"/>
      <c r="K6" s="467"/>
      <c r="L6" s="467"/>
      <c r="M6" s="467"/>
      <c r="N6" s="467"/>
      <c r="O6" s="467"/>
      <c r="P6" s="44">
        <v>1</v>
      </c>
      <c r="Q6" s="44">
        <v>2</v>
      </c>
      <c r="R6" s="44">
        <v>3</v>
      </c>
      <c r="S6" s="44">
        <v>4</v>
      </c>
      <c r="T6" s="44">
        <v>5</v>
      </c>
      <c r="U6" s="44">
        <v>6</v>
      </c>
      <c r="V6" s="44">
        <v>7</v>
      </c>
      <c r="W6" s="44">
        <v>8</v>
      </c>
      <c r="X6" s="44">
        <v>9</v>
      </c>
      <c r="Y6" s="44">
        <v>10</v>
      </c>
      <c r="Z6" s="44">
        <v>11</v>
      </c>
      <c r="AA6" s="44">
        <v>12</v>
      </c>
      <c r="AB6" s="466"/>
    </row>
    <row r="7" spans="1:28" s="8" customFormat="1" ht="87" customHeight="1" thickBot="1">
      <c r="A7" s="40" t="s">
        <v>73</v>
      </c>
      <c r="B7" s="40" t="s">
        <v>75</v>
      </c>
      <c r="C7" s="40" t="s">
        <v>77</v>
      </c>
      <c r="D7" s="40" t="s">
        <v>79</v>
      </c>
      <c r="E7" s="40" t="s">
        <v>81</v>
      </c>
      <c r="F7" s="394" t="s">
        <v>27</v>
      </c>
      <c r="G7" s="40" t="s">
        <v>101</v>
      </c>
      <c r="H7" s="40" t="s">
        <v>18</v>
      </c>
      <c r="I7" s="53" t="s">
        <v>24</v>
      </c>
      <c r="J7" s="53" t="s">
        <v>779</v>
      </c>
      <c r="K7" s="53" t="s">
        <v>780</v>
      </c>
      <c r="L7" s="45" t="s">
        <v>781</v>
      </c>
      <c r="M7" s="53" t="s">
        <v>782</v>
      </c>
      <c r="N7" s="45" t="s">
        <v>558</v>
      </c>
      <c r="O7" s="53" t="s">
        <v>783</v>
      </c>
      <c r="P7" s="50"/>
      <c r="Q7" s="50"/>
      <c r="R7" s="50"/>
      <c r="S7" s="42">
        <v>0.33</v>
      </c>
      <c r="T7" s="42"/>
      <c r="U7" s="42"/>
      <c r="V7" s="42"/>
      <c r="W7" s="42">
        <v>0.33</v>
      </c>
      <c r="X7" s="42"/>
      <c r="Y7" s="42"/>
      <c r="Z7" s="42"/>
      <c r="AA7" s="42">
        <v>0.33</v>
      </c>
      <c r="AB7" s="47">
        <v>1</v>
      </c>
    </row>
    <row r="8" spans="1:28" s="8" customFormat="1" ht="92.25" customHeight="1" thickBot="1">
      <c r="A8" s="462" t="s">
        <v>73</v>
      </c>
      <c r="B8" s="462" t="s">
        <v>75</v>
      </c>
      <c r="C8" s="462" t="s">
        <v>77</v>
      </c>
      <c r="D8" s="462" t="s">
        <v>79</v>
      </c>
      <c r="E8" s="462" t="s">
        <v>81</v>
      </c>
      <c r="F8" s="463" t="s">
        <v>39</v>
      </c>
      <c r="G8" s="462" t="s">
        <v>121</v>
      </c>
      <c r="H8" s="600" t="s">
        <v>18</v>
      </c>
      <c r="I8" s="591" t="s">
        <v>784</v>
      </c>
      <c r="J8" s="591" t="s">
        <v>779</v>
      </c>
      <c r="K8" s="53" t="s">
        <v>785</v>
      </c>
      <c r="L8" s="45" t="s">
        <v>786</v>
      </c>
      <c r="M8" s="53" t="s">
        <v>787</v>
      </c>
      <c r="N8" s="45" t="s">
        <v>558</v>
      </c>
      <c r="O8" s="53" t="s">
        <v>788</v>
      </c>
      <c r="P8" s="50"/>
      <c r="Q8" s="50"/>
      <c r="R8" s="50"/>
      <c r="S8" s="42">
        <v>0.33</v>
      </c>
      <c r="T8" s="42"/>
      <c r="U8" s="42"/>
      <c r="V8" s="42"/>
      <c r="W8" s="42">
        <v>0.33</v>
      </c>
      <c r="X8" s="42"/>
      <c r="Y8" s="42"/>
      <c r="Z8" s="42"/>
      <c r="AA8" s="42">
        <v>0.33</v>
      </c>
      <c r="AB8" s="47">
        <v>1</v>
      </c>
    </row>
    <row r="9" spans="1:28" s="8" customFormat="1" ht="133.5" customHeight="1" thickBot="1">
      <c r="A9" s="574"/>
      <c r="B9" s="574"/>
      <c r="C9" s="574"/>
      <c r="D9" s="574"/>
      <c r="E9" s="574"/>
      <c r="F9" s="463"/>
      <c r="G9" s="574"/>
      <c r="H9" s="658"/>
      <c r="I9" s="592"/>
      <c r="J9" s="592"/>
      <c r="K9" s="53" t="s">
        <v>789</v>
      </c>
      <c r="L9" s="45" t="s">
        <v>790</v>
      </c>
      <c r="M9" s="53" t="s">
        <v>791</v>
      </c>
      <c r="N9" s="45" t="s">
        <v>558</v>
      </c>
      <c r="O9" s="53" t="s">
        <v>792</v>
      </c>
      <c r="P9" s="50"/>
      <c r="Q9" s="50"/>
      <c r="R9" s="50"/>
      <c r="S9" s="42">
        <v>0.33</v>
      </c>
      <c r="T9" s="42"/>
      <c r="U9" s="42"/>
      <c r="V9" s="42"/>
      <c r="W9" s="42">
        <v>0.33</v>
      </c>
      <c r="X9" s="42"/>
      <c r="Y9" s="42"/>
      <c r="Z9" s="42"/>
      <c r="AA9" s="42">
        <v>0.33</v>
      </c>
      <c r="AB9" s="47">
        <v>1</v>
      </c>
    </row>
    <row r="10" spans="1:28" s="8" customFormat="1" ht="72" customHeight="1" thickBot="1">
      <c r="A10" s="40" t="s">
        <v>73</v>
      </c>
      <c r="B10" s="40" t="s">
        <v>75</v>
      </c>
      <c r="C10" s="40" t="s">
        <v>77</v>
      </c>
      <c r="D10" s="40" t="s">
        <v>79</v>
      </c>
      <c r="E10" s="40" t="s">
        <v>81</v>
      </c>
      <c r="F10" s="463"/>
      <c r="G10" s="40" t="s">
        <v>122</v>
      </c>
      <c r="H10" s="40" t="s">
        <v>18</v>
      </c>
      <c r="I10" s="53" t="s">
        <v>24</v>
      </c>
      <c r="J10" s="53" t="s">
        <v>779</v>
      </c>
      <c r="K10" s="53" t="s">
        <v>793</v>
      </c>
      <c r="L10" s="45" t="s">
        <v>794</v>
      </c>
      <c r="M10" s="53" t="s">
        <v>795</v>
      </c>
      <c r="N10" s="45" t="s">
        <v>796</v>
      </c>
      <c r="O10" s="53" t="s">
        <v>797</v>
      </c>
      <c r="P10" s="50"/>
      <c r="Q10" s="50"/>
      <c r="R10" s="50"/>
      <c r="S10" s="42">
        <v>0.33</v>
      </c>
      <c r="T10" s="42"/>
      <c r="U10" s="42"/>
      <c r="V10" s="42"/>
      <c r="W10" s="42">
        <v>0.33</v>
      </c>
      <c r="X10" s="42"/>
      <c r="Y10" s="42"/>
      <c r="Z10" s="42"/>
      <c r="AA10" s="42">
        <v>0.33</v>
      </c>
      <c r="AB10" s="47">
        <v>1</v>
      </c>
    </row>
    <row r="11" spans="1:28" s="8" customFormat="1" ht="68.25" customHeight="1" thickBot="1">
      <c r="A11" s="462" t="s">
        <v>73</v>
      </c>
      <c r="B11" s="462" t="s">
        <v>75</v>
      </c>
      <c r="C11" s="462" t="s">
        <v>77</v>
      </c>
      <c r="D11" s="462" t="s">
        <v>79</v>
      </c>
      <c r="E11" s="462" t="s">
        <v>81</v>
      </c>
      <c r="F11" s="463"/>
      <c r="G11" s="462" t="s">
        <v>123</v>
      </c>
      <c r="H11" s="600" t="s">
        <v>18</v>
      </c>
      <c r="I11" s="591" t="s">
        <v>798</v>
      </c>
      <c r="J11" s="591" t="s">
        <v>779</v>
      </c>
      <c r="K11" s="53" t="s">
        <v>799</v>
      </c>
      <c r="L11" s="45" t="s">
        <v>800</v>
      </c>
      <c r="M11" s="52" t="s">
        <v>801</v>
      </c>
      <c r="N11" s="45" t="s">
        <v>558</v>
      </c>
      <c r="O11" s="53" t="s">
        <v>802</v>
      </c>
      <c r="P11" s="42"/>
      <c r="Q11" s="42"/>
      <c r="R11" s="42"/>
      <c r="S11" s="42"/>
      <c r="T11" s="42"/>
      <c r="U11" s="42"/>
      <c r="V11" s="42">
        <v>0.5</v>
      </c>
      <c r="W11" s="42"/>
      <c r="X11" s="42"/>
      <c r="Y11" s="43"/>
      <c r="Z11" s="42"/>
      <c r="AA11" s="42">
        <v>0.5</v>
      </c>
      <c r="AB11" s="274">
        <v>1</v>
      </c>
    </row>
    <row r="12" spans="1:28" s="8" customFormat="1" ht="96" customHeight="1" thickBot="1">
      <c r="A12" s="463"/>
      <c r="B12" s="463"/>
      <c r="C12" s="463"/>
      <c r="D12" s="463"/>
      <c r="E12" s="463"/>
      <c r="F12" s="659"/>
      <c r="G12" s="463"/>
      <c r="H12" s="594"/>
      <c r="I12" s="655"/>
      <c r="J12" s="655"/>
      <c r="K12" s="120" t="s">
        <v>803</v>
      </c>
      <c r="L12" s="45" t="s">
        <v>804</v>
      </c>
      <c r="M12" s="52" t="s">
        <v>805</v>
      </c>
      <c r="N12" s="45" t="s">
        <v>558</v>
      </c>
      <c r="O12" s="53" t="s">
        <v>806</v>
      </c>
      <c r="P12" s="42"/>
      <c r="Q12" s="42"/>
      <c r="R12" s="42"/>
      <c r="S12" s="42">
        <v>0.33</v>
      </c>
      <c r="T12" s="42"/>
      <c r="U12" s="42"/>
      <c r="V12" s="42"/>
      <c r="W12" s="42">
        <v>0.33</v>
      </c>
      <c r="X12" s="42"/>
      <c r="Y12" s="42"/>
      <c r="Z12" s="42"/>
      <c r="AA12" s="42">
        <v>0.33</v>
      </c>
      <c r="AB12" s="274">
        <v>1</v>
      </c>
    </row>
    <row r="13" spans="1:28" s="8" customFormat="1" ht="78.75" customHeight="1" thickBot="1">
      <c r="A13" s="325" t="s">
        <v>73</v>
      </c>
      <c r="B13" s="325" t="s">
        <v>75</v>
      </c>
      <c r="C13" s="325" t="s">
        <v>77</v>
      </c>
      <c r="D13" s="325" t="s">
        <v>79</v>
      </c>
      <c r="E13" s="325" t="s">
        <v>81</v>
      </c>
      <c r="F13" s="327" t="s">
        <v>27</v>
      </c>
      <c r="G13" s="327" t="s">
        <v>101</v>
      </c>
      <c r="H13" s="326" t="s">
        <v>18</v>
      </c>
      <c r="I13" s="53" t="s">
        <v>807</v>
      </c>
      <c r="J13" s="53" t="s">
        <v>808</v>
      </c>
      <c r="K13" s="53" t="s">
        <v>619</v>
      </c>
      <c r="L13" s="45" t="s">
        <v>809</v>
      </c>
      <c r="M13" s="53" t="s">
        <v>621</v>
      </c>
      <c r="N13" s="45" t="s">
        <v>358</v>
      </c>
      <c r="O13" s="53" t="s">
        <v>715</v>
      </c>
      <c r="P13" s="50"/>
      <c r="Q13" s="50"/>
      <c r="R13" s="50"/>
      <c r="S13" s="42"/>
      <c r="T13" s="42"/>
      <c r="U13" s="42"/>
      <c r="V13" s="42"/>
      <c r="W13" s="42"/>
      <c r="X13" s="42"/>
      <c r="Y13" s="42"/>
      <c r="Z13" s="42">
        <v>1</v>
      </c>
      <c r="AA13" s="42"/>
      <c r="AB13" s="47">
        <f>SUM(P13:AA13)</f>
        <v>1</v>
      </c>
    </row>
    <row r="14" spans="1:28">
      <c r="A14" s="343"/>
      <c r="B14" s="343"/>
      <c r="C14" s="343"/>
      <c r="D14" s="343"/>
      <c r="E14" s="343"/>
      <c r="F14" s="343"/>
      <c r="G14" s="343"/>
      <c r="H14" s="343"/>
      <c r="I14" s="343"/>
      <c r="J14" s="343"/>
    </row>
    <row r="15" spans="1:28">
      <c r="A15" s="343"/>
      <c r="B15" s="343"/>
      <c r="C15" s="343"/>
      <c r="D15" s="343"/>
      <c r="E15" s="343"/>
      <c r="F15" s="343"/>
      <c r="G15" s="343"/>
      <c r="H15" s="343"/>
      <c r="I15" s="343"/>
      <c r="J15" s="343"/>
    </row>
  </sheetData>
  <sheetProtection formatCells="0" selectLockedCells="1" selectUnlockedCells="1"/>
  <mergeCells count="41">
    <mergeCell ref="G11:G12"/>
    <mergeCell ref="H11:H12"/>
    <mergeCell ref="I11:I12"/>
    <mergeCell ref="J11:J12"/>
    <mergeCell ref="F8:F12"/>
    <mergeCell ref="A8:A9"/>
    <mergeCell ref="B8:B9"/>
    <mergeCell ref="C8:C9"/>
    <mergeCell ref="D8:D9"/>
    <mergeCell ref="E8:E9"/>
    <mergeCell ref="A11:A12"/>
    <mergeCell ref="B11:B12"/>
    <mergeCell ref="C11:C12"/>
    <mergeCell ref="D11:D12"/>
    <mergeCell ref="E11:E12"/>
    <mergeCell ref="X5:AA5"/>
    <mergeCell ref="G8:G9"/>
    <mergeCell ref="H8:H9"/>
    <mergeCell ref="I8:I9"/>
    <mergeCell ref="J8:J9"/>
    <mergeCell ref="M5:M6"/>
    <mergeCell ref="N5:N6"/>
    <mergeCell ref="O5:O6"/>
    <mergeCell ref="P5:S5"/>
    <mergeCell ref="T5:W5"/>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s>
  <conditionalFormatting sqref="P12:AA12">
    <cfRule type="colorScale" priority="695">
      <colorScale>
        <cfvo type="min"/>
        <cfvo type="max"/>
        <color theme="0" tint="-0.14999847407452621"/>
        <color theme="0" tint="-0.14999847407452621"/>
      </colorScale>
    </cfRule>
  </conditionalFormatting>
  <conditionalFormatting sqref="P13:AA13 P7:AA8 P10:AA10 P9:R9">
    <cfRule type="colorScale" priority="8">
      <colorScale>
        <cfvo type="min"/>
        <cfvo type="max"/>
        <color theme="0" tint="-0.14999847407452621"/>
        <color theme="0" tint="-0.14999847407452621"/>
      </colorScale>
    </cfRule>
  </conditionalFormatting>
  <conditionalFormatting sqref="S9:AA9">
    <cfRule type="colorScale" priority="6">
      <colorScale>
        <cfvo type="min"/>
        <cfvo type="max"/>
        <color theme="0" tint="-0.14999847407452621"/>
        <color theme="0" tint="-0.14999847407452621"/>
      </colorScale>
    </cfRule>
  </conditionalFormatting>
  <conditionalFormatting sqref="Z11:AA11 P11:X11">
    <cfRule type="colorScale" priority="5">
      <colorScale>
        <cfvo type="min"/>
        <cfvo type="max"/>
        <color theme="0" tint="-0.14999847407452621"/>
        <color theme="0" tint="-0.14999847407452621"/>
      </colorScale>
    </cfRule>
  </conditionalFormatting>
  <conditionalFormatting sqref="AB7:AB8 AB13 AB10">
    <cfRule type="colorScale" priority="9">
      <colorScale>
        <cfvo type="percent" val="1"/>
        <cfvo type="percent" val="100"/>
        <color theme="4" tint="0.59999389629810485"/>
        <color theme="4" tint="0.59999389629810485"/>
      </colorScale>
    </cfRule>
  </conditionalFormatting>
  <conditionalFormatting sqref="AB9">
    <cfRule type="colorScale" priority="7">
      <colorScale>
        <cfvo type="percent" val="1"/>
        <cfvo type="percent" val="100"/>
        <color theme="4" tint="0.59999389629810485"/>
        <color theme="4" tint="0.59999389629810485"/>
      </colorScale>
    </cfRule>
  </conditionalFormatting>
  <conditionalFormatting sqref="AB11">
    <cfRule type="colorScale" priority="4">
      <colorScale>
        <cfvo type="percent" val="1"/>
        <cfvo type="percent" val="100"/>
        <color theme="4" tint="0.59999389629810485"/>
        <color theme="4" tint="0.59999389629810485"/>
      </colorScale>
    </cfRule>
  </conditionalFormatting>
  <conditionalFormatting sqref="AB12">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65FD161-5BE3-4C06-8B51-6A5F6749D937}">
          <x14:formula1>
            <xm:f>'Listas '!$A$51:$A$94</xm:f>
          </x14:formula1>
          <xm:sqref>G7:G13</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BE47B-49EE-4BDA-A1C4-1702B11BE1FD}">
  <sheetPr>
    <tabColor rgb="FF78C764"/>
  </sheetPr>
  <dimension ref="A1:W15"/>
  <sheetViews>
    <sheetView view="pageBreakPreview" zoomScale="48" zoomScaleNormal="73" zoomScaleSheetLayoutView="48" workbookViewId="0">
      <selection activeCell="C3" sqref="C3:W3"/>
    </sheetView>
  </sheetViews>
  <sheetFormatPr baseColWidth="10" defaultColWidth="11.42578125" defaultRowHeight="14.25"/>
  <cols>
    <col min="1" max="1" width="56.42578125" style="5" customWidth="1"/>
    <col min="2" max="2" width="46.28515625" style="5" customWidth="1"/>
    <col min="3" max="3" width="40.7109375" style="5" customWidth="1"/>
    <col min="4" max="4" width="54.28515625" style="5" customWidth="1"/>
    <col min="5" max="5" width="16.5703125" style="30" customWidth="1"/>
    <col min="6" max="6" width="55.140625" style="5" customWidth="1"/>
    <col min="7" max="7" width="55.5703125" style="5" customWidth="1"/>
    <col min="8" max="8" width="28" style="276" customWidth="1"/>
    <col min="9" max="9" width="39.7109375" style="5" customWidth="1"/>
    <col min="10" max="10" width="51.140625" style="5" customWidth="1"/>
    <col min="11" max="11" width="11.140625" style="5" customWidth="1"/>
    <col min="12" max="13" width="8.7109375" style="5" customWidth="1"/>
    <col min="14" max="14" width="9.85546875" style="5" customWidth="1"/>
    <col min="15" max="17" width="8.7109375" style="5" customWidth="1"/>
    <col min="18" max="18" width="9.7109375" style="5" customWidth="1"/>
    <col min="19" max="21" width="8.7109375" style="5" customWidth="1"/>
    <col min="22" max="22" width="9.5703125" style="5" customWidth="1"/>
    <col min="23" max="23" width="10.140625" style="5" customWidth="1"/>
    <col min="24" max="16384" width="11.42578125" style="5"/>
  </cols>
  <sheetData>
    <row r="1" spans="1:23" s="1" customFormat="1" ht="69.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row>
    <row r="2" spans="1:23" s="1" customFormat="1" ht="70.5" customHeight="1" thickBot="1">
      <c r="A2" s="419"/>
      <c r="B2" s="419"/>
      <c r="C2" s="419"/>
      <c r="D2" s="419"/>
      <c r="E2" s="419"/>
      <c r="F2" s="419"/>
      <c r="G2" s="419"/>
      <c r="H2" s="419"/>
      <c r="I2" s="419"/>
      <c r="J2" s="419"/>
      <c r="K2" s="419"/>
      <c r="L2" s="419"/>
      <c r="M2" s="419"/>
      <c r="N2" s="419"/>
      <c r="O2" s="419"/>
      <c r="P2" s="419"/>
      <c r="Q2" s="419"/>
      <c r="R2" s="419"/>
      <c r="S2" s="419"/>
      <c r="T2" s="419"/>
      <c r="U2" s="419"/>
      <c r="V2" s="419"/>
      <c r="W2" s="419"/>
    </row>
    <row r="3" spans="1:23" s="78" customFormat="1" ht="30" customHeight="1" thickBot="1">
      <c r="A3" s="486" t="s">
        <v>186</v>
      </c>
      <c r="B3" s="486"/>
      <c r="C3" s="487" t="s">
        <v>810</v>
      </c>
      <c r="D3" s="487"/>
      <c r="E3" s="487"/>
      <c r="F3" s="487"/>
      <c r="G3" s="487"/>
      <c r="H3" s="487"/>
      <c r="I3" s="487"/>
      <c r="J3" s="487"/>
      <c r="K3" s="487"/>
      <c r="L3" s="487"/>
      <c r="M3" s="487"/>
      <c r="N3" s="487"/>
      <c r="O3" s="487"/>
      <c r="P3" s="487"/>
      <c r="Q3" s="487"/>
      <c r="R3" s="487"/>
      <c r="S3" s="487"/>
      <c r="T3" s="487"/>
      <c r="U3" s="487"/>
      <c r="V3" s="487"/>
      <c r="W3" s="487"/>
    </row>
    <row r="4" spans="1:23" s="7" customFormat="1" ht="47.25" customHeight="1" thickBot="1">
      <c r="A4" s="488" t="s">
        <v>143</v>
      </c>
      <c r="B4" s="452" t="s">
        <v>144</v>
      </c>
      <c r="C4" s="485" t="s">
        <v>188</v>
      </c>
      <c r="D4" s="485" t="s">
        <v>147</v>
      </c>
      <c r="E4" s="485" t="s">
        <v>148</v>
      </c>
      <c r="F4" s="485" t="s">
        <v>149</v>
      </c>
      <c r="G4" s="485" t="s">
        <v>189</v>
      </c>
      <c r="H4" s="660" t="s">
        <v>422</v>
      </c>
      <c r="I4" s="485" t="s">
        <v>191</v>
      </c>
      <c r="J4" s="485" t="s">
        <v>151</v>
      </c>
      <c r="K4" s="484" t="s">
        <v>152</v>
      </c>
      <c r="L4" s="484"/>
      <c r="M4" s="484"/>
      <c r="N4" s="484"/>
      <c r="O4" s="484" t="s">
        <v>153</v>
      </c>
      <c r="P4" s="484"/>
      <c r="Q4" s="484"/>
      <c r="R4" s="484"/>
      <c r="S4" s="484" t="s">
        <v>154</v>
      </c>
      <c r="T4" s="484"/>
      <c r="U4" s="484"/>
      <c r="V4" s="484"/>
      <c r="W4" s="484" t="s">
        <v>155</v>
      </c>
    </row>
    <row r="5" spans="1:23" s="6" customFormat="1" ht="41.25" customHeight="1" thickBot="1">
      <c r="A5" s="488"/>
      <c r="B5" s="452"/>
      <c r="C5" s="485"/>
      <c r="D5" s="485"/>
      <c r="E5" s="485"/>
      <c r="F5" s="485"/>
      <c r="G5" s="485"/>
      <c r="H5" s="660"/>
      <c r="I5" s="485"/>
      <c r="J5" s="485"/>
      <c r="K5" s="63">
        <v>1</v>
      </c>
      <c r="L5" s="63">
        <v>2</v>
      </c>
      <c r="M5" s="63">
        <v>3</v>
      </c>
      <c r="N5" s="63">
        <v>4</v>
      </c>
      <c r="O5" s="63">
        <v>5</v>
      </c>
      <c r="P5" s="63">
        <v>6</v>
      </c>
      <c r="Q5" s="63">
        <v>7</v>
      </c>
      <c r="R5" s="63">
        <v>8</v>
      </c>
      <c r="S5" s="63">
        <v>9</v>
      </c>
      <c r="T5" s="63">
        <v>10</v>
      </c>
      <c r="U5" s="63">
        <v>11</v>
      </c>
      <c r="V5" s="63">
        <v>12</v>
      </c>
      <c r="W5" s="484"/>
    </row>
    <row r="6" spans="1:23" s="8" customFormat="1" ht="76.5" customHeight="1" thickBot="1">
      <c r="A6" s="396" t="s">
        <v>27</v>
      </c>
      <c r="B6" s="67" t="s">
        <v>101</v>
      </c>
      <c r="C6" s="67" t="s">
        <v>18</v>
      </c>
      <c r="D6" s="67" t="s">
        <v>780</v>
      </c>
      <c r="E6" s="45" t="s">
        <v>811</v>
      </c>
      <c r="F6" s="67" t="s">
        <v>812</v>
      </c>
      <c r="G6" s="71" t="s">
        <v>813</v>
      </c>
      <c r="H6" s="121">
        <v>1</v>
      </c>
      <c r="I6" s="65" t="s">
        <v>814</v>
      </c>
      <c r="J6" s="65" t="s">
        <v>815</v>
      </c>
      <c r="K6" s="66"/>
      <c r="L6" s="66"/>
      <c r="M6" s="66"/>
      <c r="N6" s="66">
        <v>0.33</v>
      </c>
      <c r="O6" s="66"/>
      <c r="P6" s="66"/>
      <c r="Q6" s="66"/>
      <c r="R6" s="66">
        <v>0.33</v>
      </c>
      <c r="S6" s="70"/>
      <c r="T6" s="70"/>
      <c r="U6" s="66"/>
      <c r="V6" s="66">
        <v>0.33</v>
      </c>
      <c r="W6" s="68">
        <v>1</v>
      </c>
    </row>
    <row r="7" spans="1:23" s="8" customFormat="1" ht="103.5" customHeight="1" thickBot="1">
      <c r="A7" s="556" t="s">
        <v>39</v>
      </c>
      <c r="B7" s="476" t="s">
        <v>121</v>
      </c>
      <c r="C7" s="476" t="s">
        <v>18</v>
      </c>
      <c r="D7" s="67" t="s">
        <v>785</v>
      </c>
      <c r="E7" s="64" t="s">
        <v>816</v>
      </c>
      <c r="F7" s="67" t="s">
        <v>787</v>
      </c>
      <c r="G7" s="71" t="s">
        <v>817</v>
      </c>
      <c r="H7" s="121">
        <v>1</v>
      </c>
      <c r="I7" s="65" t="s">
        <v>814</v>
      </c>
      <c r="J7" s="65" t="s">
        <v>818</v>
      </c>
      <c r="K7" s="66"/>
      <c r="L7" s="66"/>
      <c r="M7" s="66"/>
      <c r="N7" s="66">
        <v>0.33</v>
      </c>
      <c r="O7" s="66"/>
      <c r="P7" s="66"/>
      <c r="Q7" s="66"/>
      <c r="R7" s="66">
        <v>0.33</v>
      </c>
      <c r="S7" s="66"/>
      <c r="T7" s="70"/>
      <c r="U7" s="66"/>
      <c r="V7" s="66">
        <v>0.33</v>
      </c>
      <c r="W7" s="68">
        <v>1</v>
      </c>
    </row>
    <row r="8" spans="1:23" s="8" customFormat="1" ht="97.5" customHeight="1" thickBot="1">
      <c r="A8" s="556"/>
      <c r="B8" s="476"/>
      <c r="C8" s="476"/>
      <c r="D8" s="67" t="s">
        <v>789</v>
      </c>
      <c r="E8" s="64" t="s">
        <v>819</v>
      </c>
      <c r="F8" s="67" t="s">
        <v>791</v>
      </c>
      <c r="G8" s="71" t="s">
        <v>820</v>
      </c>
      <c r="H8" s="121">
        <v>1</v>
      </c>
      <c r="I8" s="65" t="s">
        <v>814</v>
      </c>
      <c r="J8" s="65" t="s">
        <v>792</v>
      </c>
      <c r="K8" s="66"/>
      <c r="L8" s="66"/>
      <c r="M8" s="66"/>
      <c r="N8" s="66">
        <v>0.33</v>
      </c>
      <c r="O8" s="66"/>
      <c r="P8" s="66"/>
      <c r="Q8" s="66"/>
      <c r="R8" s="66">
        <v>0.33</v>
      </c>
      <c r="S8" s="66"/>
      <c r="T8" s="70"/>
      <c r="U8" s="66"/>
      <c r="V8" s="66">
        <v>0.33</v>
      </c>
      <c r="W8" s="68">
        <v>1</v>
      </c>
    </row>
    <row r="9" spans="1:23" s="8" customFormat="1" ht="91.5" customHeight="1" thickBot="1">
      <c r="A9" s="556"/>
      <c r="B9" s="476" t="s">
        <v>122</v>
      </c>
      <c r="C9" s="476" t="s">
        <v>18</v>
      </c>
      <c r="D9" s="476" t="s">
        <v>793</v>
      </c>
      <c r="E9" s="64" t="s">
        <v>821</v>
      </c>
      <c r="F9" s="476" t="s">
        <v>795</v>
      </c>
      <c r="G9" s="72" t="s">
        <v>822</v>
      </c>
      <c r="H9" s="121">
        <v>0.3</v>
      </c>
      <c r="I9" s="65" t="s">
        <v>823</v>
      </c>
      <c r="J9" s="65" t="s">
        <v>824</v>
      </c>
      <c r="K9" s="66"/>
      <c r="L9" s="66"/>
      <c r="M9" s="66"/>
      <c r="N9" s="66">
        <v>0.33</v>
      </c>
      <c r="O9" s="66"/>
      <c r="P9" s="66"/>
      <c r="Q9" s="66"/>
      <c r="R9" s="66">
        <v>0.33</v>
      </c>
      <c r="S9" s="66"/>
      <c r="T9" s="70"/>
      <c r="U9" s="66"/>
      <c r="V9" s="66">
        <v>0.33</v>
      </c>
      <c r="W9" s="288">
        <v>1</v>
      </c>
    </row>
    <row r="10" spans="1:23" s="8" customFormat="1" ht="79.5" customHeight="1" thickBot="1">
      <c r="A10" s="556"/>
      <c r="B10" s="476"/>
      <c r="C10" s="476"/>
      <c r="D10" s="476"/>
      <c r="E10" s="64" t="s">
        <v>825</v>
      </c>
      <c r="F10" s="476"/>
      <c r="G10" s="67" t="s">
        <v>826</v>
      </c>
      <c r="H10" s="121">
        <v>0.7</v>
      </c>
      <c r="I10" s="65" t="s">
        <v>814</v>
      </c>
      <c r="J10" s="65" t="s">
        <v>827</v>
      </c>
      <c r="K10" s="66"/>
      <c r="L10" s="66"/>
      <c r="M10" s="66"/>
      <c r="N10" s="66">
        <v>0.33</v>
      </c>
      <c r="O10" s="66"/>
      <c r="P10" s="66"/>
      <c r="Q10" s="66"/>
      <c r="R10" s="66">
        <v>0.33</v>
      </c>
      <c r="S10" s="66"/>
      <c r="T10" s="70"/>
      <c r="U10" s="66"/>
      <c r="V10" s="66">
        <v>0.33</v>
      </c>
      <c r="W10" s="288">
        <v>1</v>
      </c>
    </row>
    <row r="11" spans="1:23" s="8" customFormat="1" ht="79.5" customHeight="1" thickBot="1">
      <c r="A11" s="556"/>
      <c r="B11" s="476" t="s">
        <v>123</v>
      </c>
      <c r="C11" s="476" t="s">
        <v>18</v>
      </c>
      <c r="D11" s="67" t="s">
        <v>828</v>
      </c>
      <c r="E11" s="64" t="s">
        <v>829</v>
      </c>
      <c r="F11" s="67" t="s">
        <v>801</v>
      </c>
      <c r="G11" s="72" t="s">
        <v>830</v>
      </c>
      <c r="H11" s="121">
        <v>1</v>
      </c>
      <c r="I11" s="65" t="s">
        <v>814</v>
      </c>
      <c r="J11" s="65" t="s">
        <v>831</v>
      </c>
      <c r="K11" s="66"/>
      <c r="L11" s="66"/>
      <c r="M11" s="66"/>
      <c r="N11" s="66"/>
      <c r="O11" s="66"/>
      <c r="P11" s="66"/>
      <c r="Q11" s="66">
        <v>0.5</v>
      </c>
      <c r="R11" s="66"/>
      <c r="S11" s="66"/>
      <c r="T11" s="70"/>
      <c r="U11" s="66"/>
      <c r="V11" s="66">
        <v>0.5</v>
      </c>
      <c r="W11" s="288">
        <v>1</v>
      </c>
    </row>
    <row r="12" spans="1:23" s="8" customFormat="1" ht="94.5" customHeight="1" thickBot="1">
      <c r="A12" s="556"/>
      <c r="B12" s="476"/>
      <c r="C12" s="476"/>
      <c r="D12" s="476" t="s">
        <v>803</v>
      </c>
      <c r="E12" s="64" t="s">
        <v>832</v>
      </c>
      <c r="F12" s="476" t="s">
        <v>805</v>
      </c>
      <c r="G12" s="67" t="s">
        <v>833</v>
      </c>
      <c r="H12" s="121">
        <v>0.5</v>
      </c>
      <c r="I12" s="65" t="s">
        <v>834</v>
      </c>
      <c r="J12" s="65" t="s">
        <v>835</v>
      </c>
      <c r="K12" s="66"/>
      <c r="L12" s="66"/>
      <c r="M12" s="66"/>
      <c r="N12" s="66">
        <v>0.33</v>
      </c>
      <c r="O12" s="66"/>
      <c r="P12" s="66"/>
      <c r="Q12" s="66"/>
      <c r="R12" s="66">
        <v>0.33</v>
      </c>
      <c r="S12" s="66"/>
      <c r="T12" s="66"/>
      <c r="U12" s="66"/>
      <c r="V12" s="66">
        <v>0.33</v>
      </c>
      <c r="W12" s="288">
        <v>1</v>
      </c>
    </row>
    <row r="13" spans="1:23" s="8" customFormat="1" ht="74.25" customHeight="1" thickBot="1">
      <c r="A13" s="557"/>
      <c r="B13" s="476"/>
      <c r="C13" s="476"/>
      <c r="D13" s="476"/>
      <c r="E13" s="64" t="s">
        <v>836</v>
      </c>
      <c r="F13" s="476"/>
      <c r="G13" s="71" t="s">
        <v>837</v>
      </c>
      <c r="H13" s="121">
        <v>0.5</v>
      </c>
      <c r="I13" s="65" t="s">
        <v>834</v>
      </c>
      <c r="J13" s="65" t="s">
        <v>838</v>
      </c>
      <c r="K13" s="66"/>
      <c r="L13" s="66"/>
      <c r="M13" s="66"/>
      <c r="N13" s="66">
        <v>0.33</v>
      </c>
      <c r="O13" s="66"/>
      <c r="P13" s="66"/>
      <c r="Q13" s="66"/>
      <c r="R13" s="66">
        <v>0.33</v>
      </c>
      <c r="S13" s="66"/>
      <c r="T13" s="66"/>
      <c r="U13" s="66"/>
      <c r="V13" s="66">
        <v>0.33</v>
      </c>
      <c r="W13" s="288">
        <v>1</v>
      </c>
    </row>
    <row r="14" spans="1:23" s="8" customFormat="1" ht="59.25" customHeight="1" thickBot="1">
      <c r="A14" s="476" t="s">
        <v>27</v>
      </c>
      <c r="B14" s="476" t="s">
        <v>101</v>
      </c>
      <c r="C14" s="476" t="s">
        <v>18</v>
      </c>
      <c r="D14" s="476" t="s">
        <v>619</v>
      </c>
      <c r="E14" s="64" t="s">
        <v>839</v>
      </c>
      <c r="F14" s="476" t="s">
        <v>621</v>
      </c>
      <c r="G14" s="71" t="s">
        <v>682</v>
      </c>
      <c r="H14" s="121">
        <v>0.5</v>
      </c>
      <c r="I14" s="65" t="s">
        <v>814</v>
      </c>
      <c r="J14" s="65" t="s">
        <v>683</v>
      </c>
      <c r="K14" s="66"/>
      <c r="L14" s="66"/>
      <c r="M14" s="66"/>
      <c r="N14" s="66"/>
      <c r="O14" s="66"/>
      <c r="P14" s="66"/>
      <c r="Q14" s="66"/>
      <c r="R14" s="66"/>
      <c r="S14" s="66"/>
      <c r="T14" s="66"/>
      <c r="U14" s="66">
        <v>1</v>
      </c>
      <c r="V14" s="66"/>
      <c r="W14" s="288">
        <v>1</v>
      </c>
    </row>
    <row r="15" spans="1:23" s="8" customFormat="1" ht="76.5" customHeight="1" thickBot="1">
      <c r="A15" s="476"/>
      <c r="B15" s="476"/>
      <c r="C15" s="476"/>
      <c r="D15" s="476"/>
      <c r="E15" s="64" t="s">
        <v>840</v>
      </c>
      <c r="F15" s="476"/>
      <c r="G15" s="67" t="s">
        <v>685</v>
      </c>
      <c r="H15" s="121">
        <v>0.5</v>
      </c>
      <c r="I15" s="65" t="s">
        <v>814</v>
      </c>
      <c r="J15" s="65" t="s">
        <v>686</v>
      </c>
      <c r="K15" s="66"/>
      <c r="L15" s="66"/>
      <c r="M15" s="66"/>
      <c r="N15" s="66"/>
      <c r="O15" s="66"/>
      <c r="P15" s="66"/>
      <c r="Q15" s="66"/>
      <c r="R15" s="66"/>
      <c r="S15" s="66"/>
      <c r="T15" s="70"/>
      <c r="U15" s="66">
        <v>1</v>
      </c>
      <c r="V15" s="66"/>
      <c r="W15" s="288">
        <v>1</v>
      </c>
    </row>
  </sheetData>
  <sheetProtection formatCells="0" selectLockedCells="1" selectUnlockedCells="1"/>
  <mergeCells count="33">
    <mergeCell ref="A14:A15"/>
    <mergeCell ref="B14:B15"/>
    <mergeCell ref="C14:C15"/>
    <mergeCell ref="D14:D15"/>
    <mergeCell ref="F14:F15"/>
    <mergeCell ref="A1:W2"/>
    <mergeCell ref="A3:B3"/>
    <mergeCell ref="C3:W3"/>
    <mergeCell ref="A4:A5"/>
    <mergeCell ref="B4:B5"/>
    <mergeCell ref="C4:C5"/>
    <mergeCell ref="D4:D5"/>
    <mergeCell ref="E4:E5"/>
    <mergeCell ref="F4:F5"/>
    <mergeCell ref="G4:G5"/>
    <mergeCell ref="W4:W5"/>
    <mergeCell ref="K4:N4"/>
    <mergeCell ref="O4:R4"/>
    <mergeCell ref="I4:I5"/>
    <mergeCell ref="J4:J5"/>
    <mergeCell ref="S4:V4"/>
    <mergeCell ref="A7:A13"/>
    <mergeCell ref="H4:H5"/>
    <mergeCell ref="B9:B10"/>
    <mergeCell ref="C9:C10"/>
    <mergeCell ref="B7:B8"/>
    <mergeCell ref="C7:C8"/>
    <mergeCell ref="B11:B13"/>
    <mergeCell ref="C11:C13"/>
    <mergeCell ref="D12:D13"/>
    <mergeCell ref="F12:F13"/>
    <mergeCell ref="D9:D10"/>
    <mergeCell ref="F9:F10"/>
  </mergeCells>
  <conditionalFormatting sqref="K6:R6 K7:S7 U6:V7 U9:V11 K9:S11 K8:M8">
    <cfRule type="colorScale" priority="8">
      <colorScale>
        <cfvo type="min"/>
        <cfvo type="max"/>
        <color theme="0" tint="-0.14999847407452621"/>
        <color theme="0" tint="-0.14999847407452621"/>
      </colorScale>
    </cfRule>
  </conditionalFormatting>
  <conditionalFormatting sqref="K15:S15 K12:V14 U15:V15">
    <cfRule type="colorScale" priority="9">
      <colorScale>
        <cfvo type="min"/>
        <cfvo type="max"/>
        <color theme="0" tint="-0.14999847407452621"/>
        <color theme="0" tint="-0.14999847407452621"/>
      </colorScale>
    </cfRule>
  </conditionalFormatting>
  <conditionalFormatting sqref="N8:S8 U8:V8">
    <cfRule type="colorScale" priority="5">
      <colorScale>
        <cfvo type="min"/>
        <cfvo type="max"/>
        <color theme="0" tint="-0.14999847407452621"/>
        <color theme="0" tint="-0.14999847407452621"/>
      </colorScale>
    </cfRule>
  </conditionalFormatting>
  <conditionalFormatting sqref="W6:W7 W9">
    <cfRule type="colorScale" priority="10">
      <colorScale>
        <cfvo type="percent" val="1"/>
        <cfvo type="percent" val="100"/>
        <color theme="4" tint="0.59999389629810485"/>
        <color theme="4" tint="0.59999389629810485"/>
      </colorScale>
    </cfRule>
  </conditionalFormatting>
  <conditionalFormatting sqref="W8">
    <cfRule type="colorScale" priority="6">
      <colorScale>
        <cfvo type="percent" val="1"/>
        <cfvo type="percent" val="100"/>
        <color theme="4" tint="0.59999389629810485"/>
        <color theme="4" tint="0.59999389629810485"/>
      </colorScale>
    </cfRule>
  </conditionalFormatting>
  <conditionalFormatting sqref="W10:W11">
    <cfRule type="colorScale" priority="7">
      <colorScale>
        <cfvo type="percent" val="1"/>
        <cfvo type="percent" val="100"/>
        <color theme="4" tint="0.59999389629810485"/>
        <color theme="4" tint="0.59999389629810485"/>
      </colorScale>
    </cfRule>
  </conditionalFormatting>
  <conditionalFormatting sqref="W12">
    <cfRule type="colorScale" priority="4">
      <colorScale>
        <cfvo type="percent" val="1"/>
        <cfvo type="percent" val="100"/>
        <color theme="4" tint="0.59999389629810485"/>
        <color theme="4" tint="0.59999389629810485"/>
      </colorScale>
    </cfRule>
  </conditionalFormatting>
  <conditionalFormatting sqref="W13">
    <cfRule type="colorScale" priority="3">
      <colorScale>
        <cfvo type="percent" val="1"/>
        <cfvo type="percent" val="100"/>
        <color theme="4" tint="0.59999389629810485"/>
        <color theme="4" tint="0.59999389629810485"/>
      </colorScale>
    </cfRule>
  </conditionalFormatting>
  <conditionalFormatting sqref="W14">
    <cfRule type="colorScale" priority="2">
      <colorScale>
        <cfvo type="percent" val="1"/>
        <cfvo type="percent" val="100"/>
        <color theme="4" tint="0.59999389629810485"/>
        <color theme="4" tint="0.59999389629810485"/>
      </colorScale>
    </cfRule>
  </conditionalFormatting>
  <conditionalFormatting sqref="W1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B18"/>
  <sheetViews>
    <sheetView view="pageBreakPreview" topLeftCell="H4" zoomScale="57" zoomScaleNormal="42" zoomScaleSheetLayoutView="57" workbookViewId="0">
      <selection activeCell="M19" sqref="M19"/>
    </sheetView>
  </sheetViews>
  <sheetFormatPr baseColWidth="10" defaultColWidth="9.140625" defaultRowHeight="14.25"/>
  <cols>
    <col min="1" max="3" width="38.28515625" style="5" customWidth="1"/>
    <col min="4" max="4" width="43.7109375" style="5" customWidth="1"/>
    <col min="5" max="5" width="63.28515625" style="5" customWidth="1"/>
    <col min="6" max="6" width="48.28515625" style="5" customWidth="1"/>
    <col min="7" max="7" width="69.85546875" style="5" customWidth="1"/>
    <col min="8" max="8" width="40.7109375" style="5" customWidth="1"/>
    <col min="9" max="9" width="44.42578125" style="5" customWidth="1"/>
    <col min="10" max="10" width="40.7109375" style="5" customWidth="1"/>
    <col min="11" max="11" width="53" style="5" customWidth="1"/>
    <col min="12" max="12" width="9" style="5" customWidth="1"/>
    <col min="13" max="13" width="55.42578125" style="5" customWidth="1"/>
    <col min="14" max="14" width="30.7109375" style="5" customWidth="1"/>
    <col min="15" max="15" width="55.28515625" style="5" customWidth="1"/>
    <col min="16" max="21" width="8.7109375" style="5" customWidth="1"/>
    <col min="22" max="22" width="10.140625" style="5" bestFit="1" customWidth="1"/>
    <col min="23" max="27" width="8.7109375" style="5" customWidth="1"/>
    <col min="28" max="28" width="10.140625" style="5" customWidth="1"/>
    <col min="29" max="16384" width="9.140625" style="5"/>
  </cols>
  <sheetData>
    <row r="1" spans="1:28" s="1" customFormat="1" ht="69.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row>
    <row r="2" spans="1:28" s="1" customFormat="1" ht="62.25" customHeight="1" thickBot="1">
      <c r="A2" s="447"/>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row>
    <row r="3" spans="1:28" s="78" customFormat="1" ht="64.5" customHeight="1" thickBot="1">
      <c r="A3" s="471" t="s">
        <v>138</v>
      </c>
      <c r="B3" s="471"/>
      <c r="C3" s="471"/>
      <c r="D3" s="471"/>
      <c r="E3" s="471"/>
      <c r="F3" s="471"/>
      <c r="G3" s="471"/>
      <c r="H3" s="472" t="s">
        <v>841</v>
      </c>
      <c r="I3" s="472"/>
      <c r="J3" s="472"/>
      <c r="K3" s="472"/>
      <c r="L3" s="472"/>
      <c r="M3" s="472"/>
      <c r="N3" s="472"/>
      <c r="O3" s="472"/>
      <c r="P3" s="472"/>
      <c r="Q3" s="472"/>
      <c r="R3" s="472"/>
      <c r="S3" s="472"/>
      <c r="T3" s="472"/>
      <c r="U3" s="472"/>
      <c r="V3" s="472"/>
      <c r="W3" s="472"/>
      <c r="X3" s="472"/>
      <c r="Y3" s="472"/>
      <c r="Z3" s="472"/>
      <c r="AA3" s="472"/>
      <c r="AB3" s="472"/>
    </row>
    <row r="4" spans="1:28" s="54" customFormat="1" ht="71.25" customHeight="1" thickBot="1">
      <c r="A4" s="473" t="s">
        <v>72</v>
      </c>
      <c r="B4" s="474" t="s">
        <v>140</v>
      </c>
      <c r="C4" s="475" t="s">
        <v>76</v>
      </c>
      <c r="D4" s="464" t="s">
        <v>141</v>
      </c>
      <c r="E4" s="464" t="s">
        <v>142</v>
      </c>
      <c r="F4" s="465" t="s">
        <v>143</v>
      </c>
      <c r="G4" s="554" t="s">
        <v>144</v>
      </c>
      <c r="H4" s="467" t="s">
        <v>145</v>
      </c>
      <c r="I4" s="467" t="s">
        <v>146</v>
      </c>
      <c r="J4" s="467" t="s">
        <v>3</v>
      </c>
      <c r="K4" s="467" t="s">
        <v>147</v>
      </c>
      <c r="L4" s="467" t="s">
        <v>148</v>
      </c>
      <c r="M4" s="467" t="s">
        <v>149</v>
      </c>
      <c r="N4" s="467" t="s">
        <v>280</v>
      </c>
      <c r="O4" s="467" t="s">
        <v>151</v>
      </c>
      <c r="P4" s="466" t="s">
        <v>152</v>
      </c>
      <c r="Q4" s="466"/>
      <c r="R4" s="466"/>
      <c r="S4" s="466"/>
      <c r="T4" s="466" t="s">
        <v>153</v>
      </c>
      <c r="U4" s="466"/>
      <c r="V4" s="466"/>
      <c r="W4" s="466"/>
      <c r="X4" s="466" t="s">
        <v>154</v>
      </c>
      <c r="Y4" s="466"/>
      <c r="Z4" s="466"/>
      <c r="AA4" s="466"/>
      <c r="AB4" s="466" t="s">
        <v>155</v>
      </c>
    </row>
    <row r="5" spans="1:28" s="55" customFormat="1" ht="41.25" customHeight="1" thickBot="1">
      <c r="A5" s="667"/>
      <c r="B5" s="662"/>
      <c r="C5" s="663"/>
      <c r="D5" s="664"/>
      <c r="E5" s="664"/>
      <c r="F5" s="665"/>
      <c r="G5" s="666"/>
      <c r="H5" s="661"/>
      <c r="I5" s="661"/>
      <c r="J5" s="661"/>
      <c r="K5" s="661"/>
      <c r="L5" s="661"/>
      <c r="M5" s="661"/>
      <c r="N5" s="661"/>
      <c r="O5" s="661"/>
      <c r="P5" s="90">
        <v>1</v>
      </c>
      <c r="Q5" s="90">
        <v>2</v>
      </c>
      <c r="R5" s="90">
        <v>3</v>
      </c>
      <c r="S5" s="90">
        <v>4</v>
      </c>
      <c r="T5" s="90">
        <v>5</v>
      </c>
      <c r="U5" s="90">
        <v>6</v>
      </c>
      <c r="V5" s="90">
        <v>7</v>
      </c>
      <c r="W5" s="90">
        <v>8</v>
      </c>
      <c r="X5" s="90">
        <v>9</v>
      </c>
      <c r="Y5" s="90">
        <v>10</v>
      </c>
      <c r="Z5" s="90">
        <v>11</v>
      </c>
      <c r="AA5" s="90">
        <v>12</v>
      </c>
      <c r="AB5" s="668"/>
    </row>
    <row r="6" spans="1:28" s="8" customFormat="1" ht="109.5" customHeight="1" thickBot="1">
      <c r="A6" s="188" t="s">
        <v>73</v>
      </c>
      <c r="B6" s="67" t="s">
        <v>75</v>
      </c>
      <c r="C6" s="67" t="s">
        <v>77</v>
      </c>
      <c r="D6" s="67" t="s">
        <v>79</v>
      </c>
      <c r="E6" s="67" t="s">
        <v>81</v>
      </c>
      <c r="F6" s="555" t="s">
        <v>31</v>
      </c>
      <c r="G6" s="72" t="s">
        <v>842</v>
      </c>
      <c r="H6" s="67" t="s">
        <v>64</v>
      </c>
      <c r="I6" s="67" t="s">
        <v>69</v>
      </c>
      <c r="J6" s="67" t="s">
        <v>63</v>
      </c>
      <c r="K6" s="67" t="s">
        <v>843</v>
      </c>
      <c r="L6" s="140" t="s">
        <v>844</v>
      </c>
      <c r="M6" s="67" t="s">
        <v>845</v>
      </c>
      <c r="N6" s="64" t="s">
        <v>159</v>
      </c>
      <c r="O6" s="67" t="s">
        <v>846</v>
      </c>
      <c r="P6" s="187"/>
      <c r="Q6" s="66"/>
      <c r="R6" s="187"/>
      <c r="S6" s="66">
        <v>0.33</v>
      </c>
      <c r="T6" s="413"/>
      <c r="U6" s="413"/>
      <c r="V6" s="413"/>
      <c r="W6" s="66">
        <v>0.33</v>
      </c>
      <c r="X6" s="66"/>
      <c r="Y6" s="413"/>
      <c r="Z6" s="413"/>
      <c r="AA6" s="66">
        <v>0.34</v>
      </c>
      <c r="AB6" s="414">
        <f>SUM(P6:AA6)</f>
        <v>1</v>
      </c>
    </row>
    <row r="7" spans="1:28" s="8" customFormat="1" ht="91.5" customHeight="1" thickBot="1">
      <c r="A7" s="188" t="s">
        <v>73</v>
      </c>
      <c r="B7" s="67" t="s">
        <v>75</v>
      </c>
      <c r="C7" s="67" t="s">
        <v>77</v>
      </c>
      <c r="D7" s="67" t="s">
        <v>79</v>
      </c>
      <c r="E7" s="67" t="s">
        <v>81</v>
      </c>
      <c r="F7" s="556"/>
      <c r="G7" s="72" t="s">
        <v>847</v>
      </c>
      <c r="H7" s="67" t="s">
        <v>64</v>
      </c>
      <c r="I7" s="67" t="s">
        <v>69</v>
      </c>
      <c r="J7" s="67" t="s">
        <v>63</v>
      </c>
      <c r="K7" s="67" t="s">
        <v>848</v>
      </c>
      <c r="L7" s="140" t="s">
        <v>849</v>
      </c>
      <c r="M7" s="67" t="s">
        <v>850</v>
      </c>
      <c r="N7" s="64" t="s">
        <v>159</v>
      </c>
      <c r="O7" s="67" t="s">
        <v>851</v>
      </c>
      <c r="P7" s="66"/>
      <c r="Q7" s="66"/>
      <c r="R7" s="66"/>
      <c r="S7" s="66"/>
      <c r="T7" s="66"/>
      <c r="U7" s="66"/>
      <c r="V7" s="66"/>
      <c r="W7" s="66"/>
      <c r="X7" s="66"/>
      <c r="Y7" s="66"/>
      <c r="Z7" s="66"/>
      <c r="AA7" s="66">
        <v>1</v>
      </c>
      <c r="AB7" s="414">
        <f t="shared" ref="AB7:AB12" si="0">SUM(P7:AA7)</f>
        <v>1</v>
      </c>
    </row>
    <row r="8" spans="1:28" s="22" customFormat="1" ht="109.5" customHeight="1" thickBot="1">
      <c r="A8" s="188" t="s">
        <v>73</v>
      </c>
      <c r="B8" s="67" t="s">
        <v>75</v>
      </c>
      <c r="C8" s="67" t="s">
        <v>77</v>
      </c>
      <c r="D8" s="67" t="s">
        <v>79</v>
      </c>
      <c r="E8" s="67" t="s">
        <v>81</v>
      </c>
      <c r="F8" s="556"/>
      <c r="G8" s="132" t="s">
        <v>114</v>
      </c>
      <c r="H8" s="67" t="s">
        <v>64</v>
      </c>
      <c r="I8" s="67" t="s">
        <v>32</v>
      </c>
      <c r="J8" s="67" t="s">
        <v>63</v>
      </c>
      <c r="K8" s="67" t="s">
        <v>852</v>
      </c>
      <c r="L8" s="140" t="s">
        <v>853</v>
      </c>
      <c r="M8" s="67" t="s">
        <v>854</v>
      </c>
      <c r="N8" s="64" t="s">
        <v>164</v>
      </c>
      <c r="O8" s="67" t="s">
        <v>855</v>
      </c>
      <c r="P8" s="88"/>
      <c r="Q8" s="88"/>
      <c r="R8" s="88"/>
      <c r="S8" s="88">
        <v>0.33</v>
      </c>
      <c r="T8" s="88"/>
      <c r="U8" s="88"/>
      <c r="V8" s="88"/>
      <c r="W8" s="88">
        <v>0.33</v>
      </c>
      <c r="X8" s="88"/>
      <c r="Y8" s="88"/>
      <c r="Z8" s="88">
        <v>0.34</v>
      </c>
      <c r="AA8" s="88"/>
      <c r="AB8" s="414">
        <f t="shared" si="0"/>
        <v>1</v>
      </c>
    </row>
    <row r="9" spans="1:28" ht="133.5" customHeight="1" thickBot="1">
      <c r="A9" s="583" t="s">
        <v>73</v>
      </c>
      <c r="B9" s="476" t="s">
        <v>75</v>
      </c>
      <c r="C9" s="476" t="s">
        <v>77</v>
      </c>
      <c r="D9" s="476" t="s">
        <v>79</v>
      </c>
      <c r="E9" s="476" t="s">
        <v>81</v>
      </c>
      <c r="F9" s="556"/>
      <c r="G9" s="516" t="s">
        <v>115</v>
      </c>
      <c r="H9" s="476" t="s">
        <v>64</v>
      </c>
      <c r="I9" s="476" t="s">
        <v>69</v>
      </c>
      <c r="J9" s="476" t="s">
        <v>63</v>
      </c>
      <c r="K9" s="67" t="s">
        <v>856</v>
      </c>
      <c r="L9" s="140" t="s">
        <v>857</v>
      </c>
      <c r="M9" s="132" t="s">
        <v>858</v>
      </c>
      <c r="N9" s="64" t="s">
        <v>164</v>
      </c>
      <c r="O9" s="67" t="s">
        <v>859</v>
      </c>
      <c r="P9" s="187"/>
      <c r="Q9" s="66"/>
      <c r="R9" s="187"/>
      <c r="S9" s="66"/>
      <c r="T9" s="66">
        <v>0.33</v>
      </c>
      <c r="U9" s="413"/>
      <c r="V9" s="413"/>
      <c r="W9" s="66"/>
      <c r="X9" s="66">
        <v>0.33</v>
      </c>
      <c r="Y9" s="413"/>
      <c r="Z9" s="413"/>
      <c r="AA9" s="66">
        <v>0.34</v>
      </c>
      <c r="AB9" s="414">
        <f t="shared" si="0"/>
        <v>1</v>
      </c>
    </row>
    <row r="10" spans="1:28" ht="85.5" customHeight="1" thickBot="1">
      <c r="A10" s="583"/>
      <c r="B10" s="476"/>
      <c r="C10" s="476"/>
      <c r="D10" s="476"/>
      <c r="E10" s="476"/>
      <c r="F10" s="556"/>
      <c r="G10" s="516"/>
      <c r="H10" s="476"/>
      <c r="I10" s="476"/>
      <c r="J10" s="476"/>
      <c r="K10" s="67" t="s">
        <v>860</v>
      </c>
      <c r="L10" s="140" t="s">
        <v>861</v>
      </c>
      <c r="M10" s="132" t="s">
        <v>862</v>
      </c>
      <c r="N10" s="64" t="s">
        <v>164</v>
      </c>
      <c r="O10" s="67" t="s">
        <v>863</v>
      </c>
      <c r="P10" s="187"/>
      <c r="Q10" s="66"/>
      <c r="R10" s="66">
        <v>0.2</v>
      </c>
      <c r="S10" s="66">
        <v>0.13</v>
      </c>
      <c r="T10" s="66"/>
      <c r="U10" s="413"/>
      <c r="V10" s="66">
        <v>0.33</v>
      </c>
      <c r="W10" s="66"/>
      <c r="X10" s="66"/>
      <c r="Y10" s="66">
        <v>0.34</v>
      </c>
      <c r="Z10" s="413"/>
      <c r="AA10" s="66"/>
      <c r="AB10" s="414">
        <f t="shared" si="0"/>
        <v>1</v>
      </c>
    </row>
    <row r="11" spans="1:28" ht="75.75" thickBot="1">
      <c r="A11" s="188" t="s">
        <v>73</v>
      </c>
      <c r="B11" s="67" t="s">
        <v>75</v>
      </c>
      <c r="C11" s="67" t="s">
        <v>77</v>
      </c>
      <c r="D11" s="67" t="s">
        <v>79</v>
      </c>
      <c r="E11" s="67" t="s">
        <v>81</v>
      </c>
      <c r="F11" s="557"/>
      <c r="G11" s="132" t="s">
        <v>117</v>
      </c>
      <c r="H11" s="67" t="s">
        <v>64</v>
      </c>
      <c r="I11" s="67" t="s">
        <v>69</v>
      </c>
      <c r="J11" s="67" t="s">
        <v>63</v>
      </c>
      <c r="K11" s="67" t="s">
        <v>864</v>
      </c>
      <c r="L11" s="140" t="s">
        <v>865</v>
      </c>
      <c r="M11" s="67" t="s">
        <v>866</v>
      </c>
      <c r="N11" s="64" t="s">
        <v>159</v>
      </c>
      <c r="O11" s="67" t="s">
        <v>867</v>
      </c>
      <c r="P11" s="415"/>
      <c r="Q11" s="66">
        <v>0.1</v>
      </c>
      <c r="R11" s="415"/>
      <c r="S11" s="415"/>
      <c r="T11" s="66">
        <v>0.23</v>
      </c>
      <c r="U11" s="415"/>
      <c r="V11" s="415"/>
      <c r="W11" s="415"/>
      <c r="X11" s="66">
        <v>0.33</v>
      </c>
      <c r="Y11" s="415"/>
      <c r="Z11" s="415"/>
      <c r="AA11" s="66">
        <v>0.34</v>
      </c>
      <c r="AB11" s="414">
        <f t="shared" si="0"/>
        <v>1</v>
      </c>
    </row>
    <row r="12" spans="1:28" ht="142.5" customHeight="1" thickBot="1">
      <c r="A12" s="188" t="s">
        <v>73</v>
      </c>
      <c r="B12" s="67" t="s">
        <v>75</v>
      </c>
      <c r="C12" s="67" t="s">
        <v>77</v>
      </c>
      <c r="D12" s="67" t="s">
        <v>79</v>
      </c>
      <c r="E12" s="67" t="s">
        <v>81</v>
      </c>
      <c r="F12" s="67" t="s">
        <v>27</v>
      </c>
      <c r="G12" s="189" t="s">
        <v>101</v>
      </c>
      <c r="H12" s="67" t="s">
        <v>64</v>
      </c>
      <c r="I12" s="67" t="s">
        <v>69</v>
      </c>
      <c r="J12" s="67" t="s">
        <v>63</v>
      </c>
      <c r="K12" s="67" t="s">
        <v>868</v>
      </c>
      <c r="L12" s="140" t="s">
        <v>869</v>
      </c>
      <c r="M12" s="67" t="s">
        <v>870</v>
      </c>
      <c r="N12" s="64" t="s">
        <v>159</v>
      </c>
      <c r="O12" s="67" t="s">
        <v>871</v>
      </c>
      <c r="P12" s="415"/>
      <c r="Q12" s="415"/>
      <c r="R12" s="415"/>
      <c r="S12" s="415"/>
      <c r="T12" s="66">
        <v>0.33</v>
      </c>
      <c r="U12" s="413"/>
      <c r="V12" s="413"/>
      <c r="W12" s="66"/>
      <c r="X12" s="66">
        <v>0.33</v>
      </c>
      <c r="Y12" s="413"/>
      <c r="Z12" s="413"/>
      <c r="AA12" s="66">
        <v>0.34</v>
      </c>
      <c r="AB12" s="414">
        <f t="shared" si="0"/>
        <v>1</v>
      </c>
    </row>
    <row r="18" spans="26:26">
      <c r="Z18" s="25"/>
    </row>
  </sheetData>
  <sheetProtection formatCells="0" selectLockedCells="1" selectUnlockedCells="1"/>
  <mergeCells count="32">
    <mergeCell ref="A1:AB2"/>
    <mergeCell ref="T4:W4"/>
    <mergeCell ref="G4:G5"/>
    <mergeCell ref="H4:H5"/>
    <mergeCell ref="I4:I5"/>
    <mergeCell ref="O4:O5"/>
    <mergeCell ref="P4:S4"/>
    <mergeCell ref="A3:G3"/>
    <mergeCell ref="A4:A5"/>
    <mergeCell ref="X4:AA4"/>
    <mergeCell ref="AB4:AB5"/>
    <mergeCell ref="L4:L5"/>
    <mergeCell ref="H3:AB3"/>
    <mergeCell ref="E4:E5"/>
    <mergeCell ref="J4:J5"/>
    <mergeCell ref="K4:K5"/>
    <mergeCell ref="N4:N5"/>
    <mergeCell ref="M4:M5"/>
    <mergeCell ref="B4:B5"/>
    <mergeCell ref="C4:C5"/>
    <mergeCell ref="D4:D5"/>
    <mergeCell ref="F4:F5"/>
    <mergeCell ref="G9:G10"/>
    <mergeCell ref="H9:H10"/>
    <mergeCell ref="I9:I10"/>
    <mergeCell ref="J9:J10"/>
    <mergeCell ref="F6:F11"/>
    <mergeCell ref="A9:A10"/>
    <mergeCell ref="B9:B10"/>
    <mergeCell ref="C9:C10"/>
    <mergeCell ref="D9:D10"/>
    <mergeCell ref="E9:E10"/>
  </mergeCells>
  <phoneticPr fontId="33" type="noConversion"/>
  <conditionalFormatting sqref="P7:AA8">
    <cfRule type="colorScale" priority="530">
      <colorScale>
        <cfvo type="min"/>
        <cfvo type="max"/>
        <color theme="0" tint="-0.14999847407452621"/>
        <color theme="0" tint="-0.14999847407452621"/>
      </colorScale>
    </cfRule>
  </conditionalFormatting>
  <conditionalFormatting sqref="Q6">
    <cfRule type="colorScale" priority="18">
      <colorScale>
        <cfvo type="min"/>
        <cfvo type="max"/>
        <color theme="0" tint="-0.14999847407452621"/>
        <color theme="0" tint="-0.14999847407452621"/>
      </colorScale>
    </cfRule>
  </conditionalFormatting>
  <conditionalFormatting sqref="Q9:Q10">
    <cfRule type="colorScale" priority="13">
      <colorScale>
        <cfvo type="min"/>
        <cfvo type="max"/>
        <color theme="0" tint="-0.14999847407452621"/>
        <color theme="0" tint="-0.14999847407452621"/>
      </colorScale>
    </cfRule>
  </conditionalFormatting>
  <conditionalFormatting sqref="Q11">
    <cfRule type="colorScale" priority="5">
      <colorScale>
        <cfvo type="min"/>
        <cfvo type="max"/>
        <color theme="0" tint="-0.14999847407452621"/>
        <color theme="0" tint="-0.14999847407452621"/>
      </colorScale>
    </cfRule>
  </conditionalFormatting>
  <conditionalFormatting sqref="R10:T10">
    <cfRule type="colorScale" priority="8">
      <colorScale>
        <cfvo type="min"/>
        <cfvo type="max"/>
        <color theme="0" tint="-0.14999847407452621"/>
        <color theme="0" tint="-0.14999847407452621"/>
      </colorScale>
    </cfRule>
  </conditionalFormatting>
  <conditionalFormatting sqref="S6">
    <cfRule type="colorScale" priority="15">
      <colorScale>
        <cfvo type="min"/>
        <cfvo type="max"/>
        <color theme="0" tint="-0.14999847407452621"/>
        <color theme="0" tint="-0.14999847407452621"/>
      </colorScale>
    </cfRule>
  </conditionalFormatting>
  <conditionalFormatting sqref="S9:T9">
    <cfRule type="colorScale" priority="10">
      <colorScale>
        <cfvo type="min"/>
        <cfvo type="max"/>
        <color theme="0" tint="-0.14999847407452621"/>
        <color theme="0" tint="-0.14999847407452621"/>
      </colorScale>
    </cfRule>
  </conditionalFormatting>
  <conditionalFormatting sqref="T11">
    <cfRule type="colorScale" priority="4">
      <colorScale>
        <cfvo type="min"/>
        <cfvo type="max"/>
        <color theme="0" tint="-0.14999847407452621"/>
        <color theme="0" tint="-0.14999847407452621"/>
      </colorScale>
    </cfRule>
  </conditionalFormatting>
  <conditionalFormatting sqref="T12">
    <cfRule type="colorScale" priority="1">
      <colorScale>
        <cfvo type="min"/>
        <cfvo type="max"/>
        <color theme="0" tint="-0.14999847407452621"/>
        <color theme="0" tint="-0.14999847407452621"/>
      </colorScale>
    </cfRule>
  </conditionalFormatting>
  <conditionalFormatting sqref="V10">
    <cfRule type="colorScale" priority="7">
      <colorScale>
        <cfvo type="min"/>
        <cfvo type="max"/>
        <color theme="0" tint="-0.14999847407452621"/>
        <color theme="0" tint="-0.14999847407452621"/>
      </colorScale>
    </cfRule>
  </conditionalFormatting>
  <conditionalFormatting sqref="W6">
    <cfRule type="colorScale" priority="16">
      <colorScale>
        <cfvo type="min"/>
        <cfvo type="max"/>
        <color theme="0" tint="-0.14999847407452621"/>
        <color theme="0" tint="-0.14999847407452621"/>
      </colorScale>
    </cfRule>
  </conditionalFormatting>
  <conditionalFormatting sqref="W9:X9">
    <cfRule type="colorScale" priority="11">
      <colorScale>
        <cfvo type="min"/>
        <cfvo type="max"/>
        <color theme="0" tint="-0.14999847407452621"/>
        <color theme="0" tint="-0.14999847407452621"/>
      </colorScale>
    </cfRule>
  </conditionalFormatting>
  <conditionalFormatting sqref="W10:X10">
    <cfRule type="colorScale" priority="9">
      <colorScale>
        <cfvo type="min"/>
        <cfvo type="max"/>
        <color theme="0" tint="-0.14999847407452621"/>
        <color theme="0" tint="-0.14999847407452621"/>
      </colorScale>
    </cfRule>
  </conditionalFormatting>
  <conditionalFormatting sqref="W12:X12">
    <cfRule type="colorScale" priority="2">
      <colorScale>
        <cfvo type="min"/>
        <cfvo type="max"/>
        <color theme="0" tint="-0.14999847407452621"/>
        <color theme="0" tint="-0.14999847407452621"/>
      </colorScale>
    </cfRule>
  </conditionalFormatting>
  <conditionalFormatting sqref="X6">
    <cfRule type="colorScale" priority="19">
      <colorScale>
        <cfvo type="min"/>
        <cfvo type="max"/>
        <color theme="0" tint="-0.14999847407452621"/>
        <color theme="0" tint="-0.14999847407452621"/>
      </colorScale>
    </cfRule>
  </conditionalFormatting>
  <conditionalFormatting sqref="X11">
    <cfRule type="colorScale" priority="3">
      <colorScale>
        <cfvo type="min"/>
        <cfvo type="max"/>
        <color theme="0" tint="-0.14999847407452621"/>
        <color theme="0" tint="-0.14999847407452621"/>
      </colorScale>
    </cfRule>
  </conditionalFormatting>
  <conditionalFormatting sqref="Y10">
    <cfRule type="colorScale" priority="6">
      <colorScale>
        <cfvo type="min"/>
        <cfvo type="max"/>
        <color theme="0" tint="-0.14999847407452621"/>
        <color theme="0" tint="-0.14999847407452621"/>
      </colorScale>
    </cfRule>
  </conditionalFormatting>
  <conditionalFormatting sqref="AA6">
    <cfRule type="colorScale" priority="17">
      <colorScale>
        <cfvo type="min"/>
        <cfvo type="max"/>
        <color theme="0" tint="-0.14999847407452621"/>
        <color theme="0" tint="-0.14999847407452621"/>
      </colorScale>
    </cfRule>
  </conditionalFormatting>
  <conditionalFormatting sqref="AA9:AA12">
    <cfRule type="colorScale" priority="12">
      <colorScale>
        <cfvo type="min"/>
        <cfvo type="max"/>
        <color theme="0" tint="-0.14999847407452621"/>
        <color theme="0" tint="-0.14999847407452621"/>
      </colorScale>
    </cfRule>
  </conditionalFormatting>
  <conditionalFormatting sqref="AB6:AB12">
    <cfRule type="colorScale" priority="53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'Listas '!$A$29:$A$31</xm:f>
          </x14:formula1>
          <xm:sqref>A6:A9 A11:A12</xm:sqref>
        </x14:dataValidation>
        <x14:dataValidation type="list" allowBlank="1" showInputMessage="1" showErrorMessage="1" xr:uid="{00000000-0002-0000-0100-000001000000}">
          <x14:formula1>
            <xm:f>'Listas '!$A$34</xm:f>
          </x14:formula1>
          <xm:sqref>B6:B9 B11:B12</xm:sqref>
        </x14:dataValidation>
        <x14:dataValidation type="list" allowBlank="1" showInputMessage="1" showErrorMessage="1" xr:uid="{00000000-0002-0000-0100-000002000000}">
          <x14:formula1>
            <xm:f>'Listas '!$A$38</xm:f>
          </x14:formula1>
          <xm:sqref>C6:C9 C11:C12</xm:sqref>
        </x14:dataValidation>
        <x14:dataValidation type="list" allowBlank="1" showInputMessage="1" showErrorMessage="1" xr:uid="{00000000-0002-0000-0100-000003000000}">
          <x14:formula1>
            <xm:f>'Listas '!$A$42</xm:f>
          </x14:formula1>
          <xm:sqref>D6:D9 D11:D12</xm:sqref>
        </x14:dataValidation>
        <x14:dataValidation type="list" allowBlank="1" showInputMessage="1" showErrorMessage="1" xr:uid="{C1E95404-689D-4B2F-AB4B-59D5FEA8F84D}">
          <x14:formula1>
            <xm:f>'Listas '!$A$45</xm:f>
          </x14:formula1>
          <xm:sqref>E6:E9 E11:E12</xm:sqref>
        </x14:dataValidation>
        <x14:dataValidation type="list" allowBlank="1" showInputMessage="1" showErrorMessage="1" xr:uid="{492C5E64-EAD3-4A44-B1CE-E9D9514D98C3}">
          <x14:formula1>
            <xm:f>'Listas '!$A$51:$A$94</xm:f>
          </x14:formula1>
          <xm:sqref>G8:G9 G11:G12</xm:sqref>
        </x14:dataValidation>
        <x14:dataValidation type="list" allowBlank="1" showInputMessage="1" showErrorMessage="1" xr:uid="{00000000-0002-0000-0100-000005000000}">
          <x14:formula1>
            <xm:f>'Listas '!$F$2:$F$28</xm:f>
          </x14:formula1>
          <xm:sqref>I6:I9 I11:I12</xm:sqref>
        </x14:dataValidation>
        <x14:dataValidation type="list" allowBlank="1" showInputMessage="1" showErrorMessage="1" xr:uid="{00000000-0002-0000-0100-000006000000}">
          <x14:formula1>
            <xm:f>'Listas '!$H$2:$H$23</xm:f>
          </x14:formula1>
          <xm:sqref>J6:J9 J11:J12</xm:sqref>
        </x14:dataValidation>
        <x14:dataValidation type="list" allowBlank="1" showInputMessage="1" showErrorMessage="1" xr:uid="{F3CDB934-D21B-478F-B236-85F59051655F}">
          <x14:formula1>
            <xm:f>'Listas '!$D$2:$D$13</xm:f>
          </x14:formula1>
          <xm:sqref>F12 F6</xm:sqref>
        </x14:dataValidation>
        <x14:dataValidation type="list" allowBlank="1" showInputMessage="1" showErrorMessage="1" xr:uid="{00000000-0002-0000-0100-000008000000}">
          <x14:formula1>
            <xm:f>'Listas '!$A$2:$A$23</xm:f>
          </x14:formula1>
          <xm:sqref>H6:H9 H11:H12</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8C764"/>
  </sheetPr>
  <dimension ref="A1:W26"/>
  <sheetViews>
    <sheetView view="pageBreakPreview" topLeftCell="A8" zoomScale="44" zoomScaleNormal="62" zoomScaleSheetLayoutView="44" workbookViewId="0">
      <selection activeCell="J23" sqref="J23"/>
    </sheetView>
  </sheetViews>
  <sheetFormatPr baseColWidth="10" defaultColWidth="11.42578125" defaultRowHeight="14.25"/>
  <cols>
    <col min="1" max="1" width="58.28515625" style="5" customWidth="1"/>
    <col min="2" max="2" width="72" style="5" customWidth="1"/>
    <col min="3" max="3" width="40.7109375" style="5" customWidth="1"/>
    <col min="4" max="4" width="53.42578125" style="5" customWidth="1"/>
    <col min="5" max="5" width="11.7109375" style="30" customWidth="1"/>
    <col min="6" max="6" width="49.7109375" style="5" customWidth="1"/>
    <col min="7" max="7" width="62.42578125" style="5" customWidth="1"/>
    <col min="8" max="8" width="18.140625" style="5" customWidth="1"/>
    <col min="9" max="9" width="42" style="5" customWidth="1"/>
    <col min="10" max="10" width="56.5703125" style="5" customWidth="1"/>
    <col min="11" max="11" width="11.140625" style="5" customWidth="1"/>
    <col min="12" max="22" width="8.7109375" style="5" customWidth="1"/>
    <col min="23" max="23" width="10.140625" style="5" customWidth="1"/>
    <col min="24" max="16384" width="11.42578125" style="5"/>
  </cols>
  <sheetData>
    <row r="1" spans="1:23" s="1" customFormat="1" ht="6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row>
    <row r="2" spans="1:23" s="1" customFormat="1" ht="39"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23" s="1" customFormat="1" ht="45" customHeight="1" thickBot="1">
      <c r="A3" s="419"/>
      <c r="B3" s="419"/>
      <c r="C3" s="419"/>
      <c r="D3" s="419"/>
      <c r="E3" s="419"/>
      <c r="F3" s="419"/>
      <c r="G3" s="419"/>
      <c r="H3" s="419"/>
      <c r="I3" s="419"/>
      <c r="J3" s="419"/>
      <c r="K3" s="419"/>
      <c r="L3" s="419"/>
      <c r="M3" s="419"/>
      <c r="N3" s="419"/>
      <c r="O3" s="419"/>
      <c r="P3" s="419"/>
      <c r="Q3" s="419"/>
      <c r="R3" s="419"/>
      <c r="S3" s="419"/>
      <c r="T3" s="419"/>
      <c r="U3" s="419"/>
      <c r="V3" s="419"/>
      <c r="W3" s="419"/>
    </row>
    <row r="4" spans="1:23" s="78" customFormat="1" ht="25.5" thickBot="1">
      <c r="A4" s="707" t="s">
        <v>186</v>
      </c>
      <c r="B4" s="707"/>
      <c r="C4" s="708" t="s">
        <v>872</v>
      </c>
      <c r="D4" s="708"/>
      <c r="E4" s="708"/>
      <c r="F4" s="708"/>
      <c r="G4" s="708"/>
      <c r="H4" s="708"/>
      <c r="I4" s="708"/>
      <c r="J4" s="708"/>
      <c r="K4" s="708"/>
      <c r="L4" s="708"/>
      <c r="M4" s="708"/>
      <c r="N4" s="708"/>
      <c r="O4" s="708"/>
      <c r="P4" s="708"/>
      <c r="Q4" s="708"/>
      <c r="R4" s="708"/>
      <c r="S4" s="708"/>
      <c r="T4" s="708"/>
      <c r="U4" s="708"/>
      <c r="V4" s="708"/>
      <c r="W4" s="708"/>
    </row>
    <row r="5" spans="1:23" s="7" customFormat="1" ht="47.25" customHeight="1" thickBot="1">
      <c r="A5" s="709" t="s">
        <v>143</v>
      </c>
      <c r="B5" s="709" t="s">
        <v>144</v>
      </c>
      <c r="C5" s="701" t="s">
        <v>188</v>
      </c>
      <c r="D5" s="701" t="s">
        <v>147</v>
      </c>
      <c r="E5" s="701" t="s">
        <v>148</v>
      </c>
      <c r="F5" s="701" t="s">
        <v>149</v>
      </c>
      <c r="G5" s="701" t="s">
        <v>189</v>
      </c>
      <c r="H5" s="701" t="s">
        <v>371</v>
      </c>
      <c r="I5" s="701" t="s">
        <v>191</v>
      </c>
      <c r="J5" s="701" t="s">
        <v>151</v>
      </c>
      <c r="K5" s="706" t="s">
        <v>152</v>
      </c>
      <c r="L5" s="706"/>
      <c r="M5" s="706"/>
      <c r="N5" s="706"/>
      <c r="O5" s="706" t="s">
        <v>153</v>
      </c>
      <c r="P5" s="706"/>
      <c r="Q5" s="706"/>
      <c r="R5" s="706"/>
      <c r="S5" s="706" t="s">
        <v>154</v>
      </c>
      <c r="T5" s="706"/>
      <c r="U5" s="706"/>
      <c r="V5" s="706"/>
      <c r="W5" s="706" t="s">
        <v>155</v>
      </c>
    </row>
    <row r="6" spans="1:23" s="6" customFormat="1" ht="41.25" customHeight="1" thickBot="1">
      <c r="A6" s="710"/>
      <c r="B6" s="710"/>
      <c r="C6" s="702"/>
      <c r="D6" s="702"/>
      <c r="E6" s="702"/>
      <c r="F6" s="702"/>
      <c r="G6" s="702"/>
      <c r="H6" s="702"/>
      <c r="I6" s="702"/>
      <c r="J6" s="702"/>
      <c r="K6" s="145">
        <v>1</v>
      </c>
      <c r="L6" s="145">
        <v>2</v>
      </c>
      <c r="M6" s="145">
        <v>3</v>
      </c>
      <c r="N6" s="145">
        <v>4</v>
      </c>
      <c r="O6" s="145">
        <v>5</v>
      </c>
      <c r="P6" s="145">
        <v>6</v>
      </c>
      <c r="Q6" s="145">
        <v>7</v>
      </c>
      <c r="R6" s="145">
        <v>8</v>
      </c>
      <c r="S6" s="145">
        <v>9</v>
      </c>
      <c r="T6" s="145">
        <v>10</v>
      </c>
      <c r="U6" s="145">
        <v>11</v>
      </c>
      <c r="V6" s="145">
        <v>12</v>
      </c>
      <c r="W6" s="711"/>
    </row>
    <row r="7" spans="1:23" s="16" customFormat="1" ht="69.75" customHeight="1" thickBot="1">
      <c r="A7" s="686" t="s">
        <v>31</v>
      </c>
      <c r="B7" s="703" t="s">
        <v>873</v>
      </c>
      <c r="C7" s="683" t="s">
        <v>64</v>
      </c>
      <c r="D7" s="675" t="s">
        <v>843</v>
      </c>
      <c r="E7" s="140" t="s">
        <v>874</v>
      </c>
      <c r="F7" s="673" t="s">
        <v>845</v>
      </c>
      <c r="G7" s="155" t="s">
        <v>875</v>
      </c>
      <c r="H7" s="156">
        <v>0.3</v>
      </c>
      <c r="I7" s="157" t="s">
        <v>876</v>
      </c>
      <c r="J7" s="158" t="s">
        <v>877</v>
      </c>
      <c r="K7" s="159"/>
      <c r="L7" s="160"/>
      <c r="M7" s="159"/>
      <c r="N7" s="160">
        <v>0.33</v>
      </c>
      <c r="O7" s="161"/>
      <c r="P7" s="161"/>
      <c r="Q7" s="161"/>
      <c r="R7" s="160">
        <v>0.33</v>
      </c>
      <c r="S7" s="160"/>
      <c r="T7" s="161"/>
      <c r="U7" s="161"/>
      <c r="V7" s="160">
        <v>0.34</v>
      </c>
      <c r="W7" s="162">
        <f t="shared" ref="W7:W25" si="0">SUM(K7:V7)</f>
        <v>1</v>
      </c>
    </row>
    <row r="8" spans="1:23" s="16" customFormat="1" ht="58.5" customHeight="1" thickBot="1">
      <c r="A8" s="546"/>
      <c r="B8" s="704"/>
      <c r="C8" s="684"/>
      <c r="D8" s="676"/>
      <c r="E8" s="163" t="s">
        <v>878</v>
      </c>
      <c r="F8" s="674"/>
      <c r="G8" s="164" t="s">
        <v>879</v>
      </c>
      <c r="H8" s="165">
        <v>0.7</v>
      </c>
      <c r="I8" s="166" t="s">
        <v>876</v>
      </c>
      <c r="J8" s="167" t="s">
        <v>880</v>
      </c>
      <c r="K8" s="168"/>
      <c r="L8" s="169"/>
      <c r="M8" s="168"/>
      <c r="N8" s="169">
        <v>0.33</v>
      </c>
      <c r="O8" s="170"/>
      <c r="P8" s="170"/>
      <c r="Q8" s="170"/>
      <c r="R8" s="169">
        <v>0.33</v>
      </c>
      <c r="S8" s="169"/>
      <c r="T8" s="170"/>
      <c r="U8" s="170"/>
      <c r="V8" s="169">
        <v>0.34</v>
      </c>
      <c r="W8" s="171">
        <f t="shared" si="0"/>
        <v>1</v>
      </c>
    </row>
    <row r="9" spans="1:23" s="16" customFormat="1" ht="72" customHeight="1" thickBot="1">
      <c r="A9" s="546"/>
      <c r="B9" s="703" t="s">
        <v>847</v>
      </c>
      <c r="C9" s="683" t="s">
        <v>64</v>
      </c>
      <c r="D9" s="675" t="s">
        <v>848</v>
      </c>
      <c r="E9" s="140" t="s">
        <v>881</v>
      </c>
      <c r="F9" s="673" t="s">
        <v>850</v>
      </c>
      <c r="G9" s="155" t="s">
        <v>882</v>
      </c>
      <c r="H9" s="156">
        <v>0.2</v>
      </c>
      <c r="I9" s="157" t="s">
        <v>883</v>
      </c>
      <c r="J9" s="158" t="s">
        <v>884</v>
      </c>
      <c r="K9" s="159"/>
      <c r="L9" s="180"/>
      <c r="M9" s="160"/>
      <c r="N9" s="159"/>
      <c r="O9" s="161"/>
      <c r="P9" s="160">
        <v>0.5</v>
      </c>
      <c r="Q9" s="161"/>
      <c r="R9" s="161"/>
      <c r="S9" s="160"/>
      <c r="T9" s="161"/>
      <c r="U9" s="161"/>
      <c r="V9" s="160">
        <v>0.5</v>
      </c>
      <c r="W9" s="176">
        <f t="shared" si="0"/>
        <v>1</v>
      </c>
    </row>
    <row r="10" spans="1:23" s="16" customFormat="1" ht="61.5" customHeight="1" thickBot="1">
      <c r="A10" s="546"/>
      <c r="B10" s="705"/>
      <c r="C10" s="655"/>
      <c r="D10" s="689"/>
      <c r="E10" s="140" t="s">
        <v>885</v>
      </c>
      <c r="F10" s="688"/>
      <c r="G10" s="15" t="s">
        <v>886</v>
      </c>
      <c r="H10" s="110">
        <v>0.3</v>
      </c>
      <c r="I10" s="111" t="s">
        <v>883</v>
      </c>
      <c r="J10" s="112" t="s">
        <v>887</v>
      </c>
      <c r="K10" s="114"/>
      <c r="L10" s="113"/>
      <c r="M10" s="108"/>
      <c r="N10" s="114"/>
      <c r="O10" s="115"/>
      <c r="P10" s="108">
        <v>0.5</v>
      </c>
      <c r="Q10" s="115"/>
      <c r="R10" s="115"/>
      <c r="S10" s="108"/>
      <c r="T10" s="115"/>
      <c r="U10" s="115"/>
      <c r="V10" s="108">
        <v>0.5</v>
      </c>
      <c r="W10" s="116">
        <f t="shared" si="0"/>
        <v>1</v>
      </c>
    </row>
    <row r="11" spans="1:23" s="16" customFormat="1" ht="61.5" customHeight="1" thickBot="1">
      <c r="A11" s="546"/>
      <c r="B11" s="704"/>
      <c r="C11" s="684"/>
      <c r="D11" s="676"/>
      <c r="E11" s="163" t="s">
        <v>888</v>
      </c>
      <c r="F11" s="674"/>
      <c r="G11" s="164" t="s">
        <v>889</v>
      </c>
      <c r="H11" s="165">
        <v>0.5</v>
      </c>
      <c r="I11" s="166" t="s">
        <v>883</v>
      </c>
      <c r="J11" s="167" t="s">
        <v>880</v>
      </c>
      <c r="K11" s="168"/>
      <c r="L11" s="181"/>
      <c r="M11" s="169"/>
      <c r="N11" s="168"/>
      <c r="O11" s="170"/>
      <c r="P11" s="169"/>
      <c r="Q11" s="170"/>
      <c r="R11" s="169">
        <v>0.5</v>
      </c>
      <c r="S11" s="169"/>
      <c r="T11" s="170"/>
      <c r="U11" s="170"/>
      <c r="V11" s="169">
        <v>0.5</v>
      </c>
      <c r="W11" s="179">
        <f t="shared" si="0"/>
        <v>1</v>
      </c>
    </row>
    <row r="12" spans="1:23" s="16" customFormat="1" ht="42.75" customHeight="1" thickBot="1">
      <c r="A12" s="546"/>
      <c r="B12" s="690" t="s">
        <v>114</v>
      </c>
      <c r="C12" s="683" t="s">
        <v>64</v>
      </c>
      <c r="D12" s="675" t="s">
        <v>852</v>
      </c>
      <c r="E12" s="140" t="s">
        <v>890</v>
      </c>
      <c r="F12" s="673" t="s">
        <v>854</v>
      </c>
      <c r="G12" s="182" t="s">
        <v>891</v>
      </c>
      <c r="H12" s="156">
        <v>0.2</v>
      </c>
      <c r="I12" s="157" t="s">
        <v>883</v>
      </c>
      <c r="J12" s="693" t="s">
        <v>892</v>
      </c>
      <c r="K12" s="160">
        <v>1</v>
      </c>
      <c r="L12" s="183"/>
      <c r="M12" s="180"/>
      <c r="N12" s="160"/>
      <c r="O12" s="161"/>
      <c r="P12" s="161"/>
      <c r="Q12" s="161"/>
      <c r="R12" s="161"/>
      <c r="S12" s="161"/>
      <c r="T12" s="161"/>
      <c r="U12" s="160"/>
      <c r="V12" s="175"/>
      <c r="W12" s="176">
        <f t="shared" si="0"/>
        <v>1</v>
      </c>
    </row>
    <row r="13" spans="1:23" s="16" customFormat="1" ht="43.5" customHeight="1" thickBot="1">
      <c r="A13" s="546"/>
      <c r="B13" s="691"/>
      <c r="C13" s="655"/>
      <c r="D13" s="689"/>
      <c r="E13" s="140" t="s">
        <v>893</v>
      </c>
      <c r="F13" s="688"/>
      <c r="G13" s="141" t="s">
        <v>894</v>
      </c>
      <c r="H13" s="110">
        <v>0.3</v>
      </c>
      <c r="I13" s="111" t="s">
        <v>883</v>
      </c>
      <c r="J13" s="694"/>
      <c r="K13" s="114"/>
      <c r="L13" s="108">
        <v>1</v>
      </c>
      <c r="M13" s="113"/>
      <c r="N13" s="108"/>
      <c r="O13" s="115"/>
      <c r="P13" s="115"/>
      <c r="Q13" s="115"/>
      <c r="R13" s="115"/>
      <c r="S13" s="115"/>
      <c r="T13" s="115"/>
      <c r="U13" s="108"/>
      <c r="V13" s="117"/>
      <c r="W13" s="116">
        <f t="shared" si="0"/>
        <v>1</v>
      </c>
    </row>
    <row r="14" spans="1:23" s="16" customFormat="1" ht="42.75" customHeight="1" thickBot="1">
      <c r="A14" s="546"/>
      <c r="B14" s="691"/>
      <c r="C14" s="655"/>
      <c r="D14" s="689"/>
      <c r="E14" s="140" t="s">
        <v>895</v>
      </c>
      <c r="F14" s="688"/>
      <c r="G14" s="141" t="s">
        <v>896</v>
      </c>
      <c r="H14" s="110">
        <v>0.3</v>
      </c>
      <c r="I14" s="111" t="s">
        <v>883</v>
      </c>
      <c r="J14" s="112" t="s">
        <v>897</v>
      </c>
      <c r="K14" s="114"/>
      <c r="L14" s="114"/>
      <c r="M14" s="142"/>
      <c r="N14" s="108">
        <v>0.33</v>
      </c>
      <c r="O14" s="115"/>
      <c r="P14" s="115"/>
      <c r="Q14" s="115"/>
      <c r="R14" s="108">
        <v>0.33</v>
      </c>
      <c r="S14" s="115"/>
      <c r="T14" s="115"/>
      <c r="U14" s="108">
        <v>0.34</v>
      </c>
      <c r="V14" s="108"/>
      <c r="W14" s="116">
        <f t="shared" si="0"/>
        <v>1</v>
      </c>
    </row>
    <row r="15" spans="1:23" s="16" customFormat="1" ht="50.25" customHeight="1" thickBot="1">
      <c r="A15" s="546"/>
      <c r="B15" s="692"/>
      <c r="C15" s="684"/>
      <c r="D15" s="676"/>
      <c r="E15" s="163" t="s">
        <v>898</v>
      </c>
      <c r="F15" s="674"/>
      <c r="G15" s="184" t="s">
        <v>899</v>
      </c>
      <c r="H15" s="165">
        <v>0.2</v>
      </c>
      <c r="I15" s="166" t="s">
        <v>900</v>
      </c>
      <c r="J15" s="167" t="s">
        <v>901</v>
      </c>
      <c r="K15" s="168"/>
      <c r="L15" s="168"/>
      <c r="M15" s="181"/>
      <c r="N15" s="169"/>
      <c r="O15" s="169">
        <v>0.33</v>
      </c>
      <c r="P15" s="170"/>
      <c r="Q15" s="170"/>
      <c r="R15" s="170"/>
      <c r="S15" s="169">
        <v>0.33</v>
      </c>
      <c r="T15" s="170"/>
      <c r="U15" s="169"/>
      <c r="V15" s="169">
        <v>0.34</v>
      </c>
      <c r="W15" s="179">
        <f t="shared" si="0"/>
        <v>1</v>
      </c>
    </row>
    <row r="16" spans="1:23" s="16" customFormat="1" ht="52.5" customHeight="1" thickBot="1">
      <c r="A16" s="546"/>
      <c r="B16" s="690" t="s">
        <v>115</v>
      </c>
      <c r="C16" s="683" t="s">
        <v>64</v>
      </c>
      <c r="D16" s="698" t="s">
        <v>856</v>
      </c>
      <c r="E16" s="140" t="s">
        <v>902</v>
      </c>
      <c r="F16" s="695" t="s">
        <v>858</v>
      </c>
      <c r="G16" s="155" t="s">
        <v>903</v>
      </c>
      <c r="H16" s="156">
        <v>0.35</v>
      </c>
      <c r="I16" s="157" t="s">
        <v>900</v>
      </c>
      <c r="J16" s="158" t="s">
        <v>904</v>
      </c>
      <c r="K16" s="174"/>
      <c r="L16" s="174"/>
      <c r="M16" s="174"/>
      <c r="N16" s="175"/>
      <c r="O16" s="160">
        <v>0.33</v>
      </c>
      <c r="P16" s="161"/>
      <c r="Q16" s="161"/>
      <c r="R16" s="161"/>
      <c r="S16" s="160">
        <v>0.33</v>
      </c>
      <c r="T16" s="161"/>
      <c r="U16" s="160"/>
      <c r="V16" s="160">
        <v>0.34</v>
      </c>
      <c r="W16" s="176">
        <f t="shared" si="0"/>
        <v>1</v>
      </c>
    </row>
    <row r="17" spans="1:23" s="16" customFormat="1" ht="47.25" customHeight="1" thickBot="1">
      <c r="A17" s="546"/>
      <c r="B17" s="691"/>
      <c r="C17" s="655"/>
      <c r="D17" s="699"/>
      <c r="E17" s="140" t="s">
        <v>905</v>
      </c>
      <c r="F17" s="696"/>
      <c r="G17" s="109" t="s">
        <v>906</v>
      </c>
      <c r="H17" s="110">
        <v>0.35</v>
      </c>
      <c r="I17" s="111" t="s">
        <v>900</v>
      </c>
      <c r="J17" s="112" t="s">
        <v>907</v>
      </c>
      <c r="K17" s="118"/>
      <c r="L17" s="118"/>
      <c r="M17" s="118"/>
      <c r="N17" s="117"/>
      <c r="O17" s="108">
        <v>0.33</v>
      </c>
      <c r="P17" s="115"/>
      <c r="Q17" s="115"/>
      <c r="R17" s="115"/>
      <c r="S17" s="108">
        <v>0.33</v>
      </c>
      <c r="T17" s="115"/>
      <c r="U17" s="108"/>
      <c r="V17" s="108">
        <v>0.34</v>
      </c>
      <c r="W17" s="116">
        <f t="shared" si="0"/>
        <v>1</v>
      </c>
    </row>
    <row r="18" spans="1:23" s="16" customFormat="1" ht="72.75" customHeight="1" thickBot="1">
      <c r="A18" s="546"/>
      <c r="B18" s="691"/>
      <c r="C18" s="655"/>
      <c r="D18" s="700"/>
      <c r="E18" s="163" t="s">
        <v>908</v>
      </c>
      <c r="F18" s="697"/>
      <c r="G18" s="164" t="s">
        <v>909</v>
      </c>
      <c r="H18" s="165">
        <v>0.3</v>
      </c>
      <c r="I18" s="166" t="s">
        <v>900</v>
      </c>
      <c r="J18" s="167" t="s">
        <v>910</v>
      </c>
      <c r="K18" s="177"/>
      <c r="L18" s="177"/>
      <c r="M18" s="177"/>
      <c r="N18" s="178"/>
      <c r="O18" s="170"/>
      <c r="P18" s="169"/>
      <c r="Q18" s="178"/>
      <c r="R18" s="169"/>
      <c r="S18" s="152">
        <v>1</v>
      </c>
      <c r="T18" s="170"/>
      <c r="U18" s="170"/>
      <c r="V18" s="170"/>
      <c r="W18" s="179">
        <f t="shared" si="0"/>
        <v>1</v>
      </c>
    </row>
    <row r="19" spans="1:23" s="16" customFormat="1" ht="57.75" customHeight="1" thickBot="1">
      <c r="A19" s="546"/>
      <c r="B19" s="691"/>
      <c r="C19" s="655"/>
      <c r="D19" s="699" t="s">
        <v>860</v>
      </c>
      <c r="E19" s="139" t="s">
        <v>911</v>
      </c>
      <c r="F19" s="699" t="s">
        <v>862</v>
      </c>
      <c r="G19" s="143" t="s">
        <v>912</v>
      </c>
      <c r="H19" s="147">
        <v>0.3</v>
      </c>
      <c r="I19" s="148" t="s">
        <v>913</v>
      </c>
      <c r="J19" s="149" t="s">
        <v>914</v>
      </c>
      <c r="K19" s="172"/>
      <c r="L19" s="172"/>
      <c r="M19" s="152">
        <v>1</v>
      </c>
      <c r="N19" s="173"/>
      <c r="O19" s="153"/>
      <c r="P19" s="153"/>
      <c r="Q19" s="173"/>
      <c r="R19" s="152"/>
      <c r="S19" s="153"/>
      <c r="T19" s="153"/>
      <c r="U19" s="153"/>
      <c r="V19" s="153"/>
      <c r="W19" s="154">
        <f t="shared" si="0"/>
        <v>1</v>
      </c>
    </row>
    <row r="20" spans="1:23" s="16" customFormat="1" ht="72.75" customHeight="1" thickBot="1">
      <c r="A20" s="546"/>
      <c r="B20" s="692"/>
      <c r="C20" s="684"/>
      <c r="D20" s="700"/>
      <c r="E20" s="163" t="s">
        <v>915</v>
      </c>
      <c r="F20" s="700"/>
      <c r="G20" s="185" t="s">
        <v>899</v>
      </c>
      <c r="H20" s="165">
        <v>0.7</v>
      </c>
      <c r="I20" s="166" t="s">
        <v>900</v>
      </c>
      <c r="J20" s="167" t="s">
        <v>916</v>
      </c>
      <c r="K20" s="177"/>
      <c r="L20" s="177"/>
      <c r="M20" s="177"/>
      <c r="N20" s="169">
        <v>0.2</v>
      </c>
      <c r="O20" s="170"/>
      <c r="P20" s="170"/>
      <c r="Q20" s="169"/>
      <c r="R20" s="169">
        <v>0.4</v>
      </c>
      <c r="S20" s="170"/>
      <c r="T20" s="169"/>
      <c r="U20" s="170"/>
      <c r="V20" s="169">
        <v>0.4</v>
      </c>
      <c r="W20" s="179">
        <f t="shared" si="0"/>
        <v>1</v>
      </c>
    </row>
    <row r="21" spans="1:23" s="16" customFormat="1" ht="45.75" customHeight="1" thickBot="1">
      <c r="A21" s="546"/>
      <c r="B21" s="671" t="s">
        <v>117</v>
      </c>
      <c r="C21" s="683" t="s">
        <v>64</v>
      </c>
      <c r="D21" s="675" t="s">
        <v>917</v>
      </c>
      <c r="E21" s="140" t="s">
        <v>918</v>
      </c>
      <c r="F21" s="673" t="s">
        <v>919</v>
      </c>
      <c r="G21" s="186" t="s">
        <v>920</v>
      </c>
      <c r="H21" s="156">
        <v>0.3</v>
      </c>
      <c r="I21" s="157" t="s">
        <v>876</v>
      </c>
      <c r="J21" s="158" t="s">
        <v>921</v>
      </c>
      <c r="K21" s="174"/>
      <c r="L21" s="160">
        <v>1</v>
      </c>
      <c r="M21" s="174"/>
      <c r="N21" s="174"/>
      <c r="O21" s="161"/>
      <c r="P21" s="161"/>
      <c r="Q21" s="161"/>
      <c r="R21" s="160"/>
      <c r="S21" s="161"/>
      <c r="T21" s="161"/>
      <c r="U21" s="161"/>
      <c r="V21" s="161"/>
      <c r="W21" s="176">
        <f t="shared" si="0"/>
        <v>1</v>
      </c>
    </row>
    <row r="22" spans="1:23" s="16" customFormat="1" ht="57" customHeight="1" thickBot="1">
      <c r="A22" s="687"/>
      <c r="B22" s="672"/>
      <c r="C22" s="684"/>
      <c r="D22" s="676"/>
      <c r="E22" s="163" t="s">
        <v>922</v>
      </c>
      <c r="F22" s="674"/>
      <c r="G22" s="164" t="s">
        <v>923</v>
      </c>
      <c r="H22" s="165">
        <v>0.7</v>
      </c>
      <c r="I22" s="166" t="s">
        <v>876</v>
      </c>
      <c r="J22" s="167" t="s">
        <v>924</v>
      </c>
      <c r="K22" s="177"/>
      <c r="L22" s="177"/>
      <c r="M22" s="177"/>
      <c r="N22" s="177"/>
      <c r="O22" s="169">
        <v>0.33</v>
      </c>
      <c r="P22" s="170"/>
      <c r="Q22" s="170"/>
      <c r="R22" s="169"/>
      <c r="S22" s="169">
        <v>0.33</v>
      </c>
      <c r="T22" s="170"/>
      <c r="U22" s="170"/>
      <c r="V22" s="169">
        <v>0.34</v>
      </c>
      <c r="W22" s="179">
        <f t="shared" si="0"/>
        <v>1</v>
      </c>
    </row>
    <row r="23" spans="1:23" s="16" customFormat="1" ht="78" customHeight="1" thickBot="1">
      <c r="A23" s="669" t="s">
        <v>27</v>
      </c>
      <c r="B23" s="681" t="s">
        <v>101</v>
      </c>
      <c r="C23" s="685" t="s">
        <v>64</v>
      </c>
      <c r="D23" s="679" t="s">
        <v>868</v>
      </c>
      <c r="E23" s="139" t="s">
        <v>925</v>
      </c>
      <c r="F23" s="677" t="s">
        <v>870</v>
      </c>
      <c r="G23" s="146" t="s">
        <v>926</v>
      </c>
      <c r="H23" s="147">
        <v>0.2</v>
      </c>
      <c r="I23" s="148" t="s">
        <v>927</v>
      </c>
      <c r="J23" s="149" t="s">
        <v>928</v>
      </c>
      <c r="K23" s="151"/>
      <c r="L23" s="152"/>
      <c r="M23" s="150"/>
      <c r="N23" s="152">
        <v>1</v>
      </c>
      <c r="O23" s="153"/>
      <c r="P23" s="153"/>
      <c r="Q23" s="152"/>
      <c r="R23" s="153"/>
      <c r="S23" s="153"/>
      <c r="T23" s="153"/>
      <c r="U23" s="153"/>
      <c r="V23" s="153"/>
      <c r="W23" s="154">
        <f>SUM(K23:V23)</f>
        <v>1</v>
      </c>
    </row>
    <row r="24" spans="1:23" s="16" customFormat="1" ht="57" customHeight="1" thickBot="1">
      <c r="A24" s="669"/>
      <c r="B24" s="682"/>
      <c r="C24" s="685"/>
      <c r="D24" s="680"/>
      <c r="E24" s="140" t="s">
        <v>929</v>
      </c>
      <c r="F24" s="677"/>
      <c r="G24" s="109" t="s">
        <v>930</v>
      </c>
      <c r="H24" s="110">
        <v>0.3</v>
      </c>
      <c r="I24" s="111" t="s">
        <v>927</v>
      </c>
      <c r="J24" s="112" t="s">
        <v>931</v>
      </c>
      <c r="K24" s="118"/>
      <c r="L24" s="118"/>
      <c r="M24" s="118"/>
      <c r="N24" s="118"/>
      <c r="O24" s="108">
        <v>0.33</v>
      </c>
      <c r="P24" s="115"/>
      <c r="Q24" s="115"/>
      <c r="R24" s="108"/>
      <c r="S24" s="108">
        <v>0.33</v>
      </c>
      <c r="T24" s="115"/>
      <c r="U24" s="115"/>
      <c r="V24" s="108">
        <v>0.34</v>
      </c>
      <c r="W24" s="116">
        <f t="shared" si="0"/>
        <v>1</v>
      </c>
    </row>
    <row r="25" spans="1:23" s="16" customFormat="1" ht="50.1" customHeight="1" thickBot="1">
      <c r="A25" s="669"/>
      <c r="B25" s="682"/>
      <c r="C25" s="685"/>
      <c r="D25" s="680"/>
      <c r="E25" s="140" t="s">
        <v>932</v>
      </c>
      <c r="F25" s="677"/>
      <c r="G25" s="138" t="s">
        <v>461</v>
      </c>
      <c r="H25" s="110">
        <v>0.25</v>
      </c>
      <c r="I25" s="111" t="s">
        <v>927</v>
      </c>
      <c r="J25" s="109" t="s">
        <v>933</v>
      </c>
      <c r="K25" s="118"/>
      <c r="L25" s="118"/>
      <c r="M25" s="118"/>
      <c r="N25" s="118"/>
      <c r="O25" s="108">
        <v>0.33</v>
      </c>
      <c r="P25" s="115"/>
      <c r="Q25" s="115"/>
      <c r="R25" s="108"/>
      <c r="S25" s="108">
        <v>0.33</v>
      </c>
      <c r="T25" s="115"/>
      <c r="U25" s="115"/>
      <c r="V25" s="108">
        <v>0.34</v>
      </c>
      <c r="W25" s="116">
        <f t="shared" si="0"/>
        <v>1</v>
      </c>
    </row>
    <row r="26" spans="1:23" ht="57" customHeight="1" thickBot="1">
      <c r="A26" s="670"/>
      <c r="B26" s="682"/>
      <c r="C26" s="679"/>
      <c r="D26" s="680"/>
      <c r="E26" s="140" t="s">
        <v>934</v>
      </c>
      <c r="F26" s="678"/>
      <c r="G26" s="138" t="s">
        <v>935</v>
      </c>
      <c r="H26" s="110">
        <v>0.25</v>
      </c>
      <c r="I26" s="111" t="s">
        <v>927</v>
      </c>
      <c r="J26" s="109" t="s">
        <v>936</v>
      </c>
      <c r="K26" s="118"/>
      <c r="L26" s="118"/>
      <c r="M26" s="118"/>
      <c r="N26" s="118"/>
      <c r="O26" s="115"/>
      <c r="P26" s="108"/>
      <c r="Q26" s="115"/>
      <c r="R26" s="115"/>
      <c r="S26" s="115"/>
      <c r="T26" s="115"/>
      <c r="U26" s="108">
        <v>1</v>
      </c>
      <c r="V26" s="108"/>
      <c r="W26" s="116">
        <f t="shared" ref="W26" si="1">SUM(K26:V26)</f>
        <v>1</v>
      </c>
    </row>
  </sheetData>
  <sheetProtection formatCells="0" selectLockedCells="1" selectUnlockedCells="1"/>
  <mergeCells count="46">
    <mergeCell ref="O5:R5"/>
    <mergeCell ref="S5:V5"/>
    <mergeCell ref="H5:H6"/>
    <mergeCell ref="K5:N5"/>
    <mergeCell ref="A1:W3"/>
    <mergeCell ref="A4:B4"/>
    <mergeCell ref="C4:W4"/>
    <mergeCell ref="A5:A6"/>
    <mergeCell ref="B5:B6"/>
    <mergeCell ref="I5:I6"/>
    <mergeCell ref="W5:W6"/>
    <mergeCell ref="C5:C6"/>
    <mergeCell ref="D5:D6"/>
    <mergeCell ref="E5:E6"/>
    <mergeCell ref="F5:F6"/>
    <mergeCell ref="G5:G6"/>
    <mergeCell ref="J5:J6"/>
    <mergeCell ref="F7:F8"/>
    <mergeCell ref="D7:D8"/>
    <mergeCell ref="B7:B8"/>
    <mergeCell ref="F9:F11"/>
    <mergeCell ref="B9:B11"/>
    <mergeCell ref="D9:D11"/>
    <mergeCell ref="C7:C8"/>
    <mergeCell ref="C9:C11"/>
    <mergeCell ref="J12:J13"/>
    <mergeCell ref="F16:F18"/>
    <mergeCell ref="D16:D18"/>
    <mergeCell ref="B16:B20"/>
    <mergeCell ref="D19:D20"/>
    <mergeCell ref="F19:F20"/>
    <mergeCell ref="C12:C15"/>
    <mergeCell ref="C16:C20"/>
    <mergeCell ref="A23:A26"/>
    <mergeCell ref="B21:B22"/>
    <mergeCell ref="F21:F22"/>
    <mergeCell ref="D21:D22"/>
    <mergeCell ref="F23:F26"/>
    <mergeCell ref="D23:D26"/>
    <mergeCell ref="B23:B26"/>
    <mergeCell ref="C21:C22"/>
    <mergeCell ref="C23:C26"/>
    <mergeCell ref="A7:A22"/>
    <mergeCell ref="F12:F15"/>
    <mergeCell ref="D12:D15"/>
    <mergeCell ref="B12:B15"/>
  </mergeCells>
  <phoneticPr fontId="33" type="noConversion"/>
  <conditionalFormatting sqref="K12">
    <cfRule type="colorScale" priority="44">
      <colorScale>
        <cfvo type="min"/>
        <cfvo type="max"/>
        <color theme="0" tint="-0.14999847407452621"/>
        <color theme="0" tint="-0.14999847407452621"/>
      </colorScale>
    </cfRule>
  </conditionalFormatting>
  <conditionalFormatting sqref="L7:L8 L23">
    <cfRule type="colorScale" priority="76">
      <colorScale>
        <cfvo type="min"/>
        <cfvo type="max"/>
        <color theme="0" tint="-0.14999847407452621"/>
        <color theme="0" tint="-0.14999847407452621"/>
      </colorScale>
    </cfRule>
  </conditionalFormatting>
  <conditionalFormatting sqref="L13">
    <cfRule type="colorScale" priority="46">
      <colorScale>
        <cfvo type="min"/>
        <cfvo type="max"/>
        <color theme="0" tint="-0.14999847407452621"/>
        <color theme="0" tint="-0.14999847407452621"/>
      </colorScale>
    </cfRule>
  </conditionalFormatting>
  <conditionalFormatting sqref="L21">
    <cfRule type="colorScale" priority="14">
      <colorScale>
        <cfvo type="min"/>
        <cfvo type="max"/>
        <color theme="0" tint="-0.14999847407452621"/>
        <color theme="0" tint="-0.14999847407452621"/>
      </colorScale>
    </cfRule>
  </conditionalFormatting>
  <conditionalFormatting sqref="M9:M11">
    <cfRule type="colorScale" priority="75">
      <colorScale>
        <cfvo type="min"/>
        <cfvo type="max"/>
        <color theme="0" tint="-0.14999847407452621"/>
        <color theme="0" tint="-0.14999847407452621"/>
      </colorScale>
    </cfRule>
  </conditionalFormatting>
  <conditionalFormatting sqref="M19">
    <cfRule type="colorScale" priority="33">
      <colorScale>
        <cfvo type="min"/>
        <cfvo type="max"/>
        <color theme="0" tint="-0.14999847407452621"/>
        <color theme="0" tint="-0.14999847407452621"/>
      </colorScale>
    </cfRule>
  </conditionalFormatting>
  <conditionalFormatting sqref="N7:N8">
    <cfRule type="colorScale" priority="37">
      <colorScale>
        <cfvo type="min"/>
        <cfvo type="max"/>
        <color theme="0" tint="-0.14999847407452621"/>
        <color theme="0" tint="-0.14999847407452621"/>
      </colorScale>
    </cfRule>
  </conditionalFormatting>
  <conditionalFormatting sqref="N12:N13 N15">
    <cfRule type="colorScale" priority="74">
      <colorScale>
        <cfvo type="min"/>
        <cfvo type="max"/>
        <color theme="0" tint="-0.14999847407452621"/>
        <color theme="0" tint="-0.14999847407452621"/>
      </colorScale>
    </cfRule>
  </conditionalFormatting>
  <conditionalFormatting sqref="N14">
    <cfRule type="colorScale" priority="26">
      <colorScale>
        <cfvo type="min"/>
        <cfvo type="max"/>
        <color theme="0" tint="-0.14999847407452621"/>
        <color theme="0" tint="-0.14999847407452621"/>
      </colorScale>
    </cfRule>
  </conditionalFormatting>
  <conditionalFormatting sqref="N20">
    <cfRule type="colorScale" priority="32">
      <colorScale>
        <cfvo type="min"/>
        <cfvo type="max"/>
        <color theme="0" tint="-0.14999847407452621"/>
        <color theme="0" tint="-0.14999847407452621"/>
      </colorScale>
    </cfRule>
  </conditionalFormatting>
  <conditionalFormatting sqref="N23">
    <cfRule type="colorScale" priority="13">
      <colorScale>
        <cfvo type="min"/>
        <cfvo type="max"/>
        <color theme="0" tint="-0.14999847407452621"/>
        <color theme="0" tint="-0.14999847407452621"/>
      </colorScale>
    </cfRule>
  </conditionalFormatting>
  <conditionalFormatting sqref="O15:O17">
    <cfRule type="colorScale" priority="21">
      <colorScale>
        <cfvo type="min"/>
        <cfvo type="max"/>
        <color theme="0" tint="-0.14999847407452621"/>
        <color theme="0" tint="-0.14999847407452621"/>
      </colorScale>
    </cfRule>
  </conditionalFormatting>
  <conditionalFormatting sqref="O22">
    <cfRule type="colorScale" priority="17">
      <colorScale>
        <cfvo type="min"/>
        <cfvo type="max"/>
        <color theme="0" tint="-0.14999847407452621"/>
        <color theme="0" tint="-0.14999847407452621"/>
      </colorScale>
    </cfRule>
  </conditionalFormatting>
  <conditionalFormatting sqref="O24">
    <cfRule type="colorScale" priority="11">
      <colorScale>
        <cfvo type="min"/>
        <cfvo type="max"/>
        <color theme="0" tint="-0.14999847407452621"/>
        <color theme="0" tint="-0.14999847407452621"/>
      </colorScale>
    </cfRule>
  </conditionalFormatting>
  <conditionalFormatting sqref="O25">
    <cfRule type="colorScale" priority="7">
      <colorScale>
        <cfvo type="min"/>
        <cfvo type="max"/>
        <color theme="0" tint="-0.14999847407452621"/>
        <color theme="0" tint="-0.14999847407452621"/>
      </colorScale>
    </cfRule>
  </conditionalFormatting>
  <conditionalFormatting sqref="P9">
    <cfRule type="colorScale" priority="40">
      <colorScale>
        <cfvo type="min"/>
        <cfvo type="max"/>
        <color theme="0" tint="-0.14999847407452621"/>
        <color theme="0" tint="-0.14999847407452621"/>
      </colorScale>
    </cfRule>
  </conditionalFormatting>
  <conditionalFormatting sqref="P10:P11">
    <cfRule type="colorScale" priority="45">
      <colorScale>
        <cfvo type="min"/>
        <cfvo type="max"/>
        <color theme="0" tint="-0.14999847407452621"/>
        <color theme="0" tint="-0.14999847407452621"/>
      </colorScale>
    </cfRule>
  </conditionalFormatting>
  <conditionalFormatting sqref="P18">
    <cfRule type="colorScale" priority="18">
      <colorScale>
        <cfvo type="min"/>
        <cfvo type="max"/>
        <color theme="0" tint="-0.14999847407452621"/>
        <color theme="0" tint="-0.14999847407452621"/>
      </colorScale>
    </cfRule>
  </conditionalFormatting>
  <conditionalFormatting sqref="P26">
    <cfRule type="colorScale" priority="4">
      <colorScale>
        <cfvo type="min"/>
        <cfvo type="max"/>
        <color theme="0" tint="-0.14999847407452621"/>
        <color theme="0" tint="-0.14999847407452621"/>
      </colorScale>
    </cfRule>
  </conditionalFormatting>
  <conditionalFormatting sqref="Q20">
    <cfRule type="colorScale" priority="28">
      <colorScale>
        <cfvo type="min"/>
        <cfvo type="max"/>
        <color theme="0" tint="-0.14999847407452621"/>
        <color theme="0" tint="-0.14999847407452621"/>
      </colorScale>
    </cfRule>
  </conditionalFormatting>
  <conditionalFormatting sqref="Q23">
    <cfRule type="colorScale" priority="50">
      <colorScale>
        <cfvo type="min"/>
        <cfvo type="max"/>
        <color theme="0" tint="-0.14999847407452621"/>
        <color theme="0" tint="-0.14999847407452621"/>
      </colorScale>
    </cfRule>
  </conditionalFormatting>
  <conditionalFormatting sqref="R7:R8">
    <cfRule type="colorScale" priority="39">
      <colorScale>
        <cfvo type="min"/>
        <cfvo type="max"/>
        <color theme="0" tint="-0.14999847407452621"/>
        <color theme="0" tint="-0.14999847407452621"/>
      </colorScale>
    </cfRule>
  </conditionalFormatting>
  <conditionalFormatting sqref="R11">
    <cfRule type="colorScale" priority="2">
      <colorScale>
        <cfvo type="min"/>
        <cfvo type="max"/>
        <color theme="0" tint="-0.14999847407452621"/>
        <color theme="0" tint="-0.14999847407452621"/>
      </colorScale>
    </cfRule>
  </conditionalFormatting>
  <conditionalFormatting sqref="R14">
    <cfRule type="colorScale" priority="23">
      <colorScale>
        <cfvo type="min"/>
        <cfvo type="max"/>
        <color theme="0" tint="-0.14999847407452621"/>
        <color theme="0" tint="-0.14999847407452621"/>
      </colorScale>
    </cfRule>
  </conditionalFormatting>
  <conditionalFormatting sqref="R18:R22">
    <cfRule type="colorScale" priority="465">
      <colorScale>
        <cfvo type="min"/>
        <cfvo type="max"/>
        <color theme="0" tint="-0.14999847407452621"/>
        <color theme="0" tint="-0.14999847407452621"/>
      </colorScale>
    </cfRule>
  </conditionalFormatting>
  <conditionalFormatting sqref="R24">
    <cfRule type="colorScale" priority="12">
      <colorScale>
        <cfvo type="min"/>
        <cfvo type="max"/>
        <color theme="0" tint="-0.14999847407452621"/>
        <color theme="0" tint="-0.14999847407452621"/>
      </colorScale>
    </cfRule>
  </conditionalFormatting>
  <conditionalFormatting sqref="R25">
    <cfRule type="colorScale" priority="8">
      <colorScale>
        <cfvo type="min"/>
        <cfvo type="max"/>
        <color theme="0" tint="-0.14999847407452621"/>
        <color theme="0" tint="-0.14999847407452621"/>
      </colorScale>
    </cfRule>
  </conditionalFormatting>
  <conditionalFormatting sqref="S7:S8">
    <cfRule type="colorScale" priority="450">
      <colorScale>
        <cfvo type="min"/>
        <cfvo type="max"/>
        <color theme="0" tint="-0.14999847407452621"/>
        <color theme="0" tint="-0.14999847407452621"/>
      </colorScale>
    </cfRule>
  </conditionalFormatting>
  <conditionalFormatting sqref="S9:S11">
    <cfRule type="colorScale" priority="48">
      <colorScale>
        <cfvo type="min"/>
        <cfvo type="max"/>
        <color theme="0" tint="-0.14999847407452621"/>
        <color theme="0" tint="-0.14999847407452621"/>
      </colorScale>
    </cfRule>
  </conditionalFormatting>
  <conditionalFormatting sqref="S15:S17">
    <cfRule type="colorScale" priority="20">
      <colorScale>
        <cfvo type="min"/>
        <cfvo type="max"/>
        <color theme="0" tint="-0.14999847407452621"/>
        <color theme="0" tint="-0.14999847407452621"/>
      </colorScale>
    </cfRule>
  </conditionalFormatting>
  <conditionalFormatting sqref="S18">
    <cfRule type="colorScale" priority="1">
      <colorScale>
        <cfvo type="min"/>
        <cfvo type="max"/>
        <color theme="0" tint="-0.14999847407452621"/>
        <color theme="0" tint="-0.14999847407452621"/>
      </colorScale>
    </cfRule>
  </conditionalFormatting>
  <conditionalFormatting sqref="S22">
    <cfRule type="colorScale" priority="16">
      <colorScale>
        <cfvo type="min"/>
        <cfvo type="max"/>
        <color theme="0" tint="-0.14999847407452621"/>
        <color theme="0" tint="-0.14999847407452621"/>
      </colorScale>
    </cfRule>
  </conditionalFormatting>
  <conditionalFormatting sqref="S24">
    <cfRule type="colorScale" priority="10">
      <colorScale>
        <cfvo type="min"/>
        <cfvo type="max"/>
        <color theme="0" tint="-0.14999847407452621"/>
        <color theme="0" tint="-0.14999847407452621"/>
      </colorScale>
    </cfRule>
  </conditionalFormatting>
  <conditionalFormatting sqref="S25">
    <cfRule type="colorScale" priority="6">
      <colorScale>
        <cfvo type="min"/>
        <cfvo type="max"/>
        <color theme="0" tint="-0.14999847407452621"/>
        <color theme="0" tint="-0.14999847407452621"/>
      </colorScale>
    </cfRule>
  </conditionalFormatting>
  <conditionalFormatting sqref="T20">
    <cfRule type="colorScale" priority="27">
      <colorScale>
        <cfvo type="min"/>
        <cfvo type="max"/>
        <color theme="0" tint="-0.14999847407452621"/>
        <color theme="0" tint="-0.14999847407452621"/>
      </colorScale>
    </cfRule>
  </conditionalFormatting>
  <conditionalFormatting sqref="U12:U13 U15:U17">
    <cfRule type="colorScale" priority="47">
      <colorScale>
        <cfvo type="min"/>
        <cfvo type="max"/>
        <color theme="0" tint="-0.14999847407452621"/>
        <color theme="0" tint="-0.14999847407452621"/>
      </colorScale>
    </cfRule>
  </conditionalFormatting>
  <conditionalFormatting sqref="U14">
    <cfRule type="colorScale" priority="22">
      <colorScale>
        <cfvo type="min"/>
        <cfvo type="max"/>
        <color theme="0" tint="-0.14999847407452621"/>
        <color theme="0" tint="-0.14999847407452621"/>
      </colorScale>
    </cfRule>
  </conditionalFormatting>
  <conditionalFormatting sqref="U26">
    <cfRule type="colorScale" priority="3">
      <colorScale>
        <cfvo type="min"/>
        <cfvo type="max"/>
        <color theme="0" tint="-0.14999847407452621"/>
        <color theme="0" tint="-0.14999847407452621"/>
      </colorScale>
    </cfRule>
  </conditionalFormatting>
  <conditionalFormatting sqref="V7">
    <cfRule type="colorScale" priority="38">
      <colorScale>
        <cfvo type="min"/>
        <cfvo type="max"/>
        <color theme="0" tint="-0.14999847407452621"/>
        <color theme="0" tint="-0.14999847407452621"/>
      </colorScale>
    </cfRule>
  </conditionalFormatting>
  <conditionalFormatting sqref="V8:V11">
    <cfRule type="colorScale" priority="41">
      <colorScale>
        <cfvo type="min"/>
        <cfvo type="max"/>
        <color theme="0" tint="-0.14999847407452621"/>
        <color theme="0" tint="-0.14999847407452621"/>
      </colorScale>
    </cfRule>
  </conditionalFormatting>
  <conditionalFormatting sqref="V14">
    <cfRule type="colorScale" priority="42">
      <colorScale>
        <cfvo type="min"/>
        <cfvo type="max"/>
        <color theme="0" tint="-0.14999847407452621"/>
        <color theme="0" tint="-0.14999847407452621"/>
      </colorScale>
    </cfRule>
  </conditionalFormatting>
  <conditionalFormatting sqref="V15:V17">
    <cfRule type="colorScale" priority="19">
      <colorScale>
        <cfvo type="min"/>
        <cfvo type="max"/>
        <color theme="0" tint="-0.14999847407452621"/>
        <color theme="0" tint="-0.14999847407452621"/>
      </colorScale>
    </cfRule>
  </conditionalFormatting>
  <conditionalFormatting sqref="V20">
    <cfRule type="colorScale" priority="29">
      <colorScale>
        <cfvo type="min"/>
        <cfvo type="max"/>
        <color theme="0" tint="-0.14999847407452621"/>
        <color theme="0" tint="-0.14999847407452621"/>
      </colorScale>
    </cfRule>
  </conditionalFormatting>
  <conditionalFormatting sqref="V22">
    <cfRule type="colorScale" priority="15">
      <colorScale>
        <cfvo type="min"/>
        <cfvo type="max"/>
        <color theme="0" tint="-0.14999847407452621"/>
        <color theme="0" tint="-0.14999847407452621"/>
      </colorScale>
    </cfRule>
  </conditionalFormatting>
  <conditionalFormatting sqref="V24">
    <cfRule type="colorScale" priority="9">
      <colorScale>
        <cfvo type="min"/>
        <cfvo type="max"/>
        <color theme="0" tint="-0.14999847407452621"/>
        <color theme="0" tint="-0.14999847407452621"/>
      </colorScale>
    </cfRule>
  </conditionalFormatting>
  <conditionalFormatting sqref="V25">
    <cfRule type="colorScale" priority="5">
      <colorScale>
        <cfvo type="min"/>
        <cfvo type="max"/>
        <color theme="0" tint="-0.14999847407452621"/>
        <color theme="0" tint="-0.14999847407452621"/>
      </colorScale>
    </cfRule>
  </conditionalFormatting>
  <conditionalFormatting sqref="V26">
    <cfRule type="colorScale" priority="266">
      <colorScale>
        <cfvo type="min"/>
        <cfvo type="max"/>
        <color theme="0" tint="-0.14999847407452621"/>
        <color theme="0" tint="-0.14999847407452621"/>
      </colorScale>
    </cfRule>
  </conditionalFormatting>
  <conditionalFormatting sqref="W7:W26">
    <cfRule type="colorScale" priority="46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6B9F5E1-FB9E-4D62-8A2C-4363D50AC78F}">
          <x14:formula1>
            <xm:f>'Listas '!$A$51:$A$94</xm:f>
          </x14:formula1>
          <xm:sqref>B21:B23 B16 B12:B13</xm:sqref>
        </x14:dataValidation>
        <x14:dataValidation type="list" allowBlank="1" showInputMessage="1" showErrorMessage="1" xr:uid="{C02AE487-486C-4845-A658-22C7063DB32D}">
          <x14:formula1>
            <xm:f>'Listas '!$D$2:$D$13</xm:f>
          </x14:formula1>
          <xm:sqref>A7 A23:A26</xm:sqref>
        </x14:dataValidation>
        <x14:dataValidation type="list" allowBlank="1" showInputMessage="1" showErrorMessage="1" xr:uid="{6F6382EF-A25B-42AE-9E14-77B473D66F07}">
          <x14:formula1>
            <xm:f>'Listas '!$A$2:$A$23</xm:f>
          </x14:formula1>
          <xm:sqref>C7 C9 C12 C16 C21 C23</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222C7-5A1D-4C3F-8FC3-73A3BCE84722}">
  <sheetPr>
    <tabColor rgb="FF00B0F0"/>
  </sheetPr>
  <dimension ref="A1:AB12"/>
  <sheetViews>
    <sheetView view="pageBreakPreview" topLeftCell="D1" zoomScale="51" zoomScaleNormal="57" zoomScaleSheetLayoutView="51" workbookViewId="0">
      <selection activeCell="H4" sqref="H4:AB4"/>
    </sheetView>
  </sheetViews>
  <sheetFormatPr baseColWidth="10" defaultColWidth="9.140625" defaultRowHeight="14.25"/>
  <cols>
    <col min="1" max="1" width="40.7109375" style="5" customWidth="1"/>
    <col min="2" max="2" width="46.42578125" style="5" customWidth="1"/>
    <col min="3" max="3" width="54.7109375" style="5" customWidth="1"/>
    <col min="4" max="4" width="42.5703125" style="5" customWidth="1"/>
    <col min="5" max="5" width="53.5703125" style="5" customWidth="1"/>
    <col min="6" max="6" width="54.7109375" style="5" customWidth="1"/>
    <col min="7" max="7" width="68.42578125" style="5" customWidth="1"/>
    <col min="8" max="8" width="43.7109375" style="5" customWidth="1"/>
    <col min="9" max="9" width="41" style="5" customWidth="1"/>
    <col min="10" max="10" width="28.28515625" style="30" customWidth="1"/>
    <col min="11" max="11" width="49.140625" style="5" customWidth="1"/>
    <col min="12" max="12" width="11.5703125" style="5" customWidth="1"/>
    <col min="13" max="13" width="55.140625" style="5" customWidth="1"/>
    <col min="14" max="14" width="22.7109375" style="5" customWidth="1"/>
    <col min="15" max="15" width="54" style="5" customWidth="1"/>
    <col min="16" max="16" width="10.7109375" style="5" customWidth="1"/>
    <col min="17" max="27" width="8.7109375" style="5" customWidth="1"/>
    <col min="28" max="28" width="10.28515625" style="5" customWidth="1"/>
    <col min="29" max="16384" width="9.140625" style="5"/>
  </cols>
  <sheetData>
    <row r="1" spans="1:28" s="1" customFormat="1" ht="69.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row>
    <row r="2" spans="1:28" s="1" customFormat="1" ht="51.75" customHeight="1">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row>
    <row r="3" spans="1:28" s="1" customFormat="1" ht="15.75" customHeight="1" thickBot="1">
      <c r="A3" s="419"/>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row>
    <row r="4" spans="1:28" s="78" customFormat="1" ht="30" customHeight="1" thickBot="1">
      <c r="A4" s="712" t="s">
        <v>138</v>
      </c>
      <c r="B4" s="713"/>
      <c r="C4" s="713"/>
      <c r="D4" s="713"/>
      <c r="E4" s="713"/>
      <c r="F4" s="713"/>
      <c r="G4" s="713"/>
      <c r="H4" s="714" t="s">
        <v>937</v>
      </c>
      <c r="I4" s="714"/>
      <c r="J4" s="714"/>
      <c r="K4" s="714"/>
      <c r="L4" s="714"/>
      <c r="M4" s="714"/>
      <c r="N4" s="714"/>
      <c r="O4" s="714"/>
      <c r="P4" s="714"/>
      <c r="Q4" s="714"/>
      <c r="R4" s="714"/>
      <c r="S4" s="714"/>
      <c r="T4" s="714"/>
      <c r="U4" s="714"/>
      <c r="V4" s="714"/>
      <c r="W4" s="714"/>
      <c r="X4" s="714"/>
      <c r="Y4" s="714"/>
      <c r="Z4" s="714"/>
      <c r="AA4" s="714"/>
      <c r="AB4" s="715"/>
    </row>
    <row r="5" spans="1:28" s="54" customFormat="1" ht="71.25" customHeight="1" thickBot="1">
      <c r="A5" s="716" t="s">
        <v>72</v>
      </c>
      <c r="B5" s="640" t="s">
        <v>140</v>
      </c>
      <c r="C5" s="641" t="s">
        <v>76</v>
      </c>
      <c r="D5" s="642" t="s">
        <v>141</v>
      </c>
      <c r="E5" s="642" t="s">
        <v>142</v>
      </c>
      <c r="F5" s="451" t="s">
        <v>143</v>
      </c>
      <c r="G5" s="530" t="s">
        <v>144</v>
      </c>
      <c r="H5" s="444" t="s">
        <v>145</v>
      </c>
      <c r="I5" s="444" t="s">
        <v>279</v>
      </c>
      <c r="J5" s="444" t="s">
        <v>3</v>
      </c>
      <c r="K5" s="444" t="s">
        <v>147</v>
      </c>
      <c r="L5" s="444" t="s">
        <v>148</v>
      </c>
      <c r="M5" s="444" t="s">
        <v>149</v>
      </c>
      <c r="N5" s="444" t="s">
        <v>280</v>
      </c>
      <c r="O5" s="444" t="s">
        <v>151</v>
      </c>
      <c r="P5" s="448" t="s">
        <v>152</v>
      </c>
      <c r="Q5" s="448"/>
      <c r="R5" s="448"/>
      <c r="S5" s="448"/>
      <c r="T5" s="448" t="s">
        <v>153</v>
      </c>
      <c r="U5" s="448"/>
      <c r="V5" s="448"/>
      <c r="W5" s="448"/>
      <c r="X5" s="448" t="s">
        <v>154</v>
      </c>
      <c r="Y5" s="448"/>
      <c r="Z5" s="448"/>
      <c r="AA5" s="448"/>
      <c r="AB5" s="717" t="s">
        <v>155</v>
      </c>
    </row>
    <row r="6" spans="1:28" s="55" customFormat="1" ht="66" customHeight="1" thickBot="1">
      <c r="A6" s="716"/>
      <c r="B6" s="640"/>
      <c r="C6" s="641"/>
      <c r="D6" s="642"/>
      <c r="E6" s="642"/>
      <c r="F6" s="451"/>
      <c r="G6" s="530"/>
      <c r="H6" s="444"/>
      <c r="I6" s="444"/>
      <c r="J6" s="444"/>
      <c r="K6" s="444"/>
      <c r="L6" s="444"/>
      <c r="M6" s="444"/>
      <c r="N6" s="444"/>
      <c r="O6" s="444"/>
      <c r="P6" s="100">
        <v>1</v>
      </c>
      <c r="Q6" s="100">
        <v>2</v>
      </c>
      <c r="R6" s="100">
        <v>3</v>
      </c>
      <c r="S6" s="100">
        <v>4</v>
      </c>
      <c r="T6" s="100">
        <v>5</v>
      </c>
      <c r="U6" s="100">
        <v>6</v>
      </c>
      <c r="V6" s="100">
        <v>7</v>
      </c>
      <c r="W6" s="100">
        <v>8</v>
      </c>
      <c r="X6" s="100">
        <v>9</v>
      </c>
      <c r="Y6" s="100">
        <v>10</v>
      </c>
      <c r="Z6" s="100">
        <v>11</v>
      </c>
      <c r="AA6" s="100">
        <v>12</v>
      </c>
      <c r="AB6" s="717"/>
    </row>
    <row r="7" spans="1:28" s="8" customFormat="1" ht="124.5" customHeight="1" thickBot="1">
      <c r="A7" s="362" t="s">
        <v>73</v>
      </c>
      <c r="B7" s="102" t="s">
        <v>75</v>
      </c>
      <c r="C7" s="102" t="s">
        <v>79</v>
      </c>
      <c r="D7" s="102" t="s">
        <v>77</v>
      </c>
      <c r="E7" s="102" t="s">
        <v>81</v>
      </c>
      <c r="F7" s="102" t="s">
        <v>5</v>
      </c>
      <c r="G7" s="318" t="s">
        <v>938</v>
      </c>
      <c r="H7" s="361" t="s">
        <v>46</v>
      </c>
      <c r="I7" s="101" t="s">
        <v>70</v>
      </c>
      <c r="J7" s="318" t="s">
        <v>939</v>
      </c>
      <c r="K7" s="102" t="s">
        <v>940</v>
      </c>
      <c r="L7" s="101" t="s">
        <v>941</v>
      </c>
      <c r="M7" s="102" t="s">
        <v>942</v>
      </c>
      <c r="N7" s="101" t="s">
        <v>159</v>
      </c>
      <c r="O7" s="102" t="s">
        <v>943</v>
      </c>
      <c r="P7" s="103"/>
      <c r="Q7" s="103"/>
      <c r="R7" s="103"/>
      <c r="S7" s="103"/>
      <c r="T7" s="103"/>
      <c r="U7" s="363">
        <v>0.5</v>
      </c>
      <c r="V7" s="103"/>
      <c r="W7" s="103"/>
      <c r="X7" s="103"/>
      <c r="Y7" s="103"/>
      <c r="Z7" s="364">
        <v>0.5</v>
      </c>
      <c r="AA7" s="103"/>
      <c r="AB7" s="365">
        <f>SUM(P7:AA7)</f>
        <v>1</v>
      </c>
    </row>
    <row r="8" spans="1:28" s="8" customFormat="1" ht="128.25" customHeight="1" thickBot="1">
      <c r="A8" s="719" t="s">
        <v>73</v>
      </c>
      <c r="B8" s="718" t="s">
        <v>75</v>
      </c>
      <c r="C8" s="718" t="s">
        <v>79</v>
      </c>
      <c r="D8" s="718" t="s">
        <v>77</v>
      </c>
      <c r="E8" s="440" t="s">
        <v>81</v>
      </c>
      <c r="F8" s="440" t="s">
        <v>27</v>
      </c>
      <c r="G8" s="720" t="s">
        <v>944</v>
      </c>
      <c r="H8" s="443" t="s">
        <v>46</v>
      </c>
      <c r="I8" s="718" t="s">
        <v>70</v>
      </c>
      <c r="J8" s="441" t="s">
        <v>939</v>
      </c>
      <c r="K8" s="440" t="s">
        <v>945</v>
      </c>
      <c r="L8" s="101" t="s">
        <v>946</v>
      </c>
      <c r="M8" s="102" t="s">
        <v>947</v>
      </c>
      <c r="N8" s="101" t="s">
        <v>159</v>
      </c>
      <c r="O8" s="102" t="s">
        <v>948</v>
      </c>
      <c r="P8" s="103"/>
      <c r="Q8" s="363">
        <v>0.33</v>
      </c>
      <c r="R8" s="103"/>
      <c r="S8" s="103"/>
      <c r="T8" s="103"/>
      <c r="U8" s="363">
        <v>0.33</v>
      </c>
      <c r="V8" s="103"/>
      <c r="W8" s="103"/>
      <c r="X8" s="103"/>
      <c r="Y8" s="363">
        <v>0.34</v>
      </c>
      <c r="Z8" s="103"/>
      <c r="AA8" s="103"/>
      <c r="AB8" s="365">
        <f t="shared" ref="AB8:AB12" si="0">SUM(P8:AA8)</f>
        <v>1</v>
      </c>
    </row>
    <row r="9" spans="1:28" s="8" customFormat="1" ht="133.5" customHeight="1" thickBot="1">
      <c r="A9" s="719"/>
      <c r="B9" s="718"/>
      <c r="C9" s="718"/>
      <c r="D9" s="718"/>
      <c r="E9" s="440"/>
      <c r="F9" s="440"/>
      <c r="G9" s="441"/>
      <c r="H9" s="443"/>
      <c r="I9" s="718"/>
      <c r="J9" s="441"/>
      <c r="K9" s="440"/>
      <c r="L9" s="101" t="s">
        <v>949</v>
      </c>
      <c r="M9" s="102" t="s">
        <v>950</v>
      </c>
      <c r="N9" s="101" t="s">
        <v>159</v>
      </c>
      <c r="O9" s="102" t="s">
        <v>951</v>
      </c>
      <c r="P9" s="363">
        <v>0.35</v>
      </c>
      <c r="Q9" s="103"/>
      <c r="R9" s="103"/>
      <c r="S9" s="103"/>
      <c r="T9" s="103"/>
      <c r="U9" s="103"/>
      <c r="V9" s="363">
        <v>0.35</v>
      </c>
      <c r="W9" s="103"/>
      <c r="X9" s="103"/>
      <c r="Y9" s="103"/>
      <c r="Z9" s="103"/>
      <c r="AA9" s="364">
        <v>0.3</v>
      </c>
      <c r="AB9" s="365">
        <f t="shared" si="0"/>
        <v>1</v>
      </c>
    </row>
    <row r="10" spans="1:28" s="8" customFormat="1" ht="140.25" customHeight="1" thickBot="1">
      <c r="A10" s="366" t="s">
        <v>73</v>
      </c>
      <c r="B10" s="101" t="s">
        <v>75</v>
      </c>
      <c r="C10" s="101" t="s">
        <v>79</v>
      </c>
      <c r="D10" s="101" t="s">
        <v>77</v>
      </c>
      <c r="E10" s="102" t="s">
        <v>81</v>
      </c>
      <c r="F10" s="440"/>
      <c r="G10" s="318" t="s">
        <v>106</v>
      </c>
      <c r="H10" s="361" t="s">
        <v>46</v>
      </c>
      <c r="I10" s="101" t="s">
        <v>70</v>
      </c>
      <c r="J10" s="102" t="s">
        <v>952</v>
      </c>
      <c r="K10" s="102" t="s">
        <v>953</v>
      </c>
      <c r="L10" s="101" t="s">
        <v>954</v>
      </c>
      <c r="M10" s="102" t="s">
        <v>955</v>
      </c>
      <c r="N10" s="101" t="s">
        <v>164</v>
      </c>
      <c r="O10" s="102" t="s">
        <v>956</v>
      </c>
      <c r="P10" s="103"/>
      <c r="Q10" s="103"/>
      <c r="R10" s="103"/>
      <c r="S10" s="103"/>
      <c r="T10" s="103"/>
      <c r="U10" s="363">
        <v>0.33</v>
      </c>
      <c r="V10" s="103"/>
      <c r="W10" s="103"/>
      <c r="X10" s="363">
        <v>0.33</v>
      </c>
      <c r="Y10" s="103"/>
      <c r="Z10" s="103"/>
      <c r="AA10" s="363">
        <v>0.34</v>
      </c>
      <c r="AB10" s="365">
        <f t="shared" si="0"/>
        <v>1</v>
      </c>
    </row>
    <row r="11" spans="1:28" s="8" customFormat="1" ht="95.25" customHeight="1" thickBot="1">
      <c r="A11" s="366" t="s">
        <v>73</v>
      </c>
      <c r="B11" s="101" t="s">
        <v>75</v>
      </c>
      <c r="C11" s="101" t="s">
        <v>79</v>
      </c>
      <c r="D11" s="101" t="s">
        <v>77</v>
      </c>
      <c r="E11" s="102" t="s">
        <v>81</v>
      </c>
      <c r="F11" s="440"/>
      <c r="G11" s="367" t="s">
        <v>957</v>
      </c>
      <c r="H11" s="361" t="s">
        <v>46</v>
      </c>
      <c r="I11" s="101" t="s">
        <v>70</v>
      </c>
      <c r="J11" s="102" t="s">
        <v>958</v>
      </c>
      <c r="K11" s="102" t="s">
        <v>959</v>
      </c>
      <c r="L11" s="101" t="s">
        <v>960</v>
      </c>
      <c r="M11" s="102" t="s">
        <v>961</v>
      </c>
      <c r="N11" s="101" t="s">
        <v>159</v>
      </c>
      <c r="O11" s="318" t="s">
        <v>962</v>
      </c>
      <c r="P11" s="368"/>
      <c r="Q11" s="368"/>
      <c r="R11" s="368"/>
      <c r="S11" s="368"/>
      <c r="T11" s="368">
        <v>0.5</v>
      </c>
      <c r="U11" s="368"/>
      <c r="V11" s="368"/>
      <c r="W11" s="368"/>
      <c r="X11" s="368">
        <v>0.5</v>
      </c>
      <c r="Y11" s="368"/>
      <c r="Z11" s="368"/>
      <c r="AA11" s="368"/>
      <c r="AB11" s="365">
        <f t="shared" si="0"/>
        <v>1</v>
      </c>
    </row>
    <row r="12" spans="1:28" s="8" customFormat="1" ht="88.5" customHeight="1" thickBot="1">
      <c r="A12" s="366" t="s">
        <v>73</v>
      </c>
      <c r="B12" s="101" t="s">
        <v>75</v>
      </c>
      <c r="C12" s="101" t="s">
        <v>79</v>
      </c>
      <c r="D12" s="101" t="s">
        <v>77</v>
      </c>
      <c r="E12" s="102" t="s">
        <v>81</v>
      </c>
      <c r="F12" s="102" t="s">
        <v>31</v>
      </c>
      <c r="G12" s="369" t="s">
        <v>118</v>
      </c>
      <c r="H12" s="361" t="s">
        <v>46</v>
      </c>
      <c r="I12" s="101" t="s">
        <v>70</v>
      </c>
      <c r="J12" s="102" t="s">
        <v>963</v>
      </c>
      <c r="K12" s="102" t="s">
        <v>964</v>
      </c>
      <c r="L12" s="101" t="s">
        <v>965</v>
      </c>
      <c r="M12" s="102" t="s">
        <v>966</v>
      </c>
      <c r="N12" s="101" t="s">
        <v>164</v>
      </c>
      <c r="O12" s="102" t="s">
        <v>967</v>
      </c>
      <c r="P12" s="368"/>
      <c r="Q12" s="368"/>
      <c r="R12" s="368"/>
      <c r="S12" s="368"/>
      <c r="T12" s="368"/>
      <c r="U12" s="368">
        <v>1</v>
      </c>
      <c r="V12" s="368"/>
      <c r="W12" s="368"/>
      <c r="X12" s="368"/>
      <c r="Y12" s="368"/>
      <c r="Z12" s="368"/>
      <c r="AA12" s="368"/>
      <c r="AB12" s="365">
        <f t="shared" si="0"/>
        <v>1</v>
      </c>
    </row>
  </sheetData>
  <sheetProtection formatCells="0" selectLockedCells="1" selectUnlockedCells="1"/>
  <mergeCells count="33">
    <mergeCell ref="H8:H9"/>
    <mergeCell ref="I8:I9"/>
    <mergeCell ref="J8:J9"/>
    <mergeCell ref="K8:K9"/>
    <mergeCell ref="A8:A9"/>
    <mergeCell ref="B8:B9"/>
    <mergeCell ref="C8:C9"/>
    <mergeCell ref="D8:D9"/>
    <mergeCell ref="E8:E9"/>
    <mergeCell ref="G8:G9"/>
    <mergeCell ref="F8:F11"/>
    <mergeCell ref="A1:AB3"/>
    <mergeCell ref="A4:G4"/>
    <mergeCell ref="H4:AB4"/>
    <mergeCell ref="A5:A6"/>
    <mergeCell ref="B5:B6"/>
    <mergeCell ref="C5:C6"/>
    <mergeCell ref="D5:D6"/>
    <mergeCell ref="E5:E6"/>
    <mergeCell ref="F5:F6"/>
    <mergeCell ref="G5:G6"/>
    <mergeCell ref="X5:AA5"/>
    <mergeCell ref="H5:H6"/>
    <mergeCell ref="I5:I6"/>
    <mergeCell ref="J5:J6"/>
    <mergeCell ref="AB5:AB6"/>
    <mergeCell ref="O5:O6"/>
    <mergeCell ref="K5:K6"/>
    <mergeCell ref="P5:S5"/>
    <mergeCell ref="L5:L6"/>
    <mergeCell ref="T5:W5"/>
    <mergeCell ref="M5:M6"/>
    <mergeCell ref="N5:N6"/>
  </mergeCells>
  <conditionalFormatting sqref="P11:AA12">
    <cfRule type="colorScale" priority="536">
      <colorScale>
        <cfvo type="min"/>
        <cfvo type="max"/>
        <color theme="0" tint="-0.14999847407452621"/>
        <color theme="0" tint="-0.14999847407452621"/>
      </colorScale>
    </cfRule>
  </conditionalFormatting>
  <conditionalFormatting sqref="Z7">
    <cfRule type="colorScale" priority="2">
      <colorScale>
        <cfvo type="min"/>
        <cfvo type="max"/>
        <color theme="0" tint="-0.14999847407452621"/>
        <color theme="0" tint="-0.14999847407452621"/>
      </colorScale>
    </cfRule>
  </conditionalFormatting>
  <conditionalFormatting sqref="AA9">
    <cfRule type="colorScale" priority="1">
      <colorScale>
        <cfvo type="min"/>
        <cfvo type="max"/>
        <color theme="0" tint="-0.14999847407452621"/>
        <color theme="0" tint="-0.14999847407452621"/>
      </colorScale>
    </cfRule>
  </conditionalFormatting>
  <conditionalFormatting sqref="AB7:AB12">
    <cfRule type="colorScale" priority="537">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5F0A6686-0380-48EE-86D5-44678AB634BB}">
          <x14:formula1>
            <xm:f>'Listas '!$A$51:$A$94</xm:f>
          </x14:formula1>
          <xm:sqref>G10 G12</xm:sqref>
        </x14:dataValidation>
        <x14:dataValidation type="list" allowBlank="1" showInputMessage="1" showErrorMessage="1" xr:uid="{F3A29835-8144-4A23-B601-5D46532F6078}">
          <x14:formula1>
            <xm:f>'Listas '!$A$45</xm:f>
          </x14:formula1>
          <xm:sqref>E7:E8 E10:E12</xm:sqref>
        </x14:dataValidation>
        <x14:dataValidation type="list" allowBlank="1" showInputMessage="1" showErrorMessage="1" xr:uid="{CBBA8870-007B-4574-B0C4-864FFAD03D06}">
          <x14:formula1>
            <xm:f>'Listas '!$A$42</xm:f>
          </x14:formula1>
          <xm:sqref>C7:C8 C10:C12</xm:sqref>
        </x14:dataValidation>
        <x14:dataValidation type="list" allowBlank="1" showInputMessage="1" showErrorMessage="1" xr:uid="{C011F1D8-6212-4E16-AF7A-C7F5B5CE9BA0}">
          <x14:formula1>
            <xm:f>'Listas '!$A$34</xm:f>
          </x14:formula1>
          <xm:sqref>B7:B8 B10:B12</xm:sqref>
        </x14:dataValidation>
        <x14:dataValidation type="list" allowBlank="1" showInputMessage="1" showErrorMessage="1" xr:uid="{D613C92C-04EE-460E-A225-954E167745A5}">
          <x14:formula1>
            <xm:f>'Listas '!$A$29</xm:f>
          </x14:formula1>
          <xm:sqref>A7:A8 A10:A12</xm:sqref>
        </x14:dataValidation>
        <x14:dataValidation type="list" allowBlank="1" showInputMessage="1" showErrorMessage="1" xr:uid="{4ABACD29-33DD-4506-9BA1-06740FDF4702}">
          <x14:formula1>
            <xm:f>'Listas '!$A$38</xm:f>
          </x14:formula1>
          <xm:sqref>D7:D8 D10:D12</xm:sqref>
        </x14:dataValidation>
        <x14:dataValidation type="list" allowBlank="1" showInputMessage="1" showErrorMessage="1" xr:uid="{3E8C3F6C-9E7B-48C3-AE6B-62776784BAA4}">
          <x14:formula1>
            <xm:f>'Listas '!$D$2:$D$13</xm:f>
          </x14:formula1>
          <xm:sqref>F7:F8 F12</xm:sqref>
        </x14:dataValidation>
        <x14:dataValidation type="list" allowBlank="1" showInputMessage="1" showErrorMessage="1" xr:uid="{CBF6986B-E794-4C1F-A205-CFA6C3E185C3}">
          <x14:formula1>
            <xm:f>'Listas '!$A$2:$A$23</xm:f>
          </x14:formula1>
          <xm:sqref>H7:H8 H10:H12</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6B88-D0BF-4352-BC24-D7FCAED889FA}">
  <sheetPr>
    <tabColor rgb="FF78C764"/>
  </sheetPr>
  <dimension ref="A1:W23"/>
  <sheetViews>
    <sheetView view="pageBreakPreview" topLeftCell="C1" zoomScale="48" zoomScaleNormal="73" zoomScaleSheetLayoutView="48" workbookViewId="0">
      <selection activeCell="AA14" sqref="AA14"/>
    </sheetView>
  </sheetViews>
  <sheetFormatPr baseColWidth="10" defaultColWidth="11.42578125" defaultRowHeight="14.25"/>
  <cols>
    <col min="1" max="1" width="57.5703125" style="5" customWidth="1"/>
    <col min="2" max="2" width="66" style="5" customWidth="1"/>
    <col min="3" max="3" width="36.28515625" style="5" customWidth="1"/>
    <col min="4" max="4" width="41" style="5" customWidth="1"/>
    <col min="5" max="5" width="13.42578125" style="30" customWidth="1"/>
    <col min="6" max="6" width="52.42578125" style="5" customWidth="1"/>
    <col min="7" max="7" width="77.42578125" style="5" customWidth="1"/>
    <col min="8" max="8" width="31.85546875" style="5" customWidth="1"/>
    <col min="9" max="9" width="40.140625" style="5" customWidth="1"/>
    <col min="10" max="10" width="48.5703125" style="5" customWidth="1"/>
    <col min="11" max="11" width="11.140625" style="5" customWidth="1"/>
    <col min="12" max="22" width="8.7109375" style="5" customWidth="1"/>
    <col min="23" max="23" width="10.140625" style="5" customWidth="1"/>
    <col min="24" max="16384" width="11.42578125" style="5"/>
  </cols>
  <sheetData>
    <row r="1" spans="1:23" s="1" customFormat="1" ht="69.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row>
    <row r="2" spans="1:23" s="1" customFormat="1" ht="55.5"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23" s="1" customFormat="1" ht="21.75" customHeight="1" thickBot="1">
      <c r="A3" s="447"/>
      <c r="B3" s="447"/>
      <c r="C3" s="447"/>
      <c r="D3" s="447"/>
      <c r="E3" s="447"/>
      <c r="F3" s="447"/>
      <c r="G3" s="447"/>
      <c r="H3" s="447"/>
      <c r="I3" s="447"/>
      <c r="J3" s="447"/>
      <c r="K3" s="447"/>
      <c r="L3" s="447"/>
      <c r="M3" s="447"/>
      <c r="N3" s="447"/>
      <c r="O3" s="447"/>
      <c r="P3" s="447"/>
      <c r="Q3" s="447"/>
      <c r="R3" s="447"/>
      <c r="S3" s="447"/>
      <c r="T3" s="447"/>
      <c r="U3" s="447"/>
      <c r="V3" s="447"/>
      <c r="W3" s="447"/>
    </row>
    <row r="4" spans="1:23" s="78" customFormat="1" ht="30" customHeight="1" thickBot="1">
      <c r="A4" s="517" t="s">
        <v>186</v>
      </c>
      <c r="B4" s="517"/>
      <c r="C4" s="518" t="s">
        <v>968</v>
      </c>
      <c r="D4" s="518"/>
      <c r="E4" s="518"/>
      <c r="F4" s="518"/>
      <c r="G4" s="518"/>
      <c r="H4" s="518"/>
      <c r="I4" s="518"/>
      <c r="J4" s="518"/>
      <c r="K4" s="518"/>
      <c r="L4" s="518"/>
      <c r="M4" s="518"/>
      <c r="N4" s="518"/>
      <c r="O4" s="518"/>
      <c r="P4" s="518"/>
      <c r="Q4" s="518"/>
      <c r="R4" s="518"/>
      <c r="S4" s="518"/>
      <c r="T4" s="518"/>
      <c r="U4" s="518"/>
      <c r="V4" s="518"/>
      <c r="W4" s="518"/>
    </row>
    <row r="5" spans="1:23" s="7" customFormat="1" ht="47.25" customHeight="1" thickBot="1">
      <c r="A5" s="451" t="s">
        <v>143</v>
      </c>
      <c r="B5" s="530" t="s">
        <v>144</v>
      </c>
      <c r="C5" s="444" t="s">
        <v>188</v>
      </c>
      <c r="D5" s="444" t="s">
        <v>147</v>
      </c>
      <c r="E5" s="444" t="s">
        <v>148</v>
      </c>
      <c r="F5" s="444" t="s">
        <v>149</v>
      </c>
      <c r="G5" s="444" t="s">
        <v>189</v>
      </c>
      <c r="H5" s="444" t="s">
        <v>371</v>
      </c>
      <c r="I5" s="444" t="s">
        <v>191</v>
      </c>
      <c r="J5" s="444" t="s">
        <v>151</v>
      </c>
      <c r="K5" s="448" t="s">
        <v>152</v>
      </c>
      <c r="L5" s="448"/>
      <c r="M5" s="448"/>
      <c r="N5" s="448"/>
      <c r="O5" s="448" t="s">
        <v>153</v>
      </c>
      <c r="P5" s="448"/>
      <c r="Q5" s="448"/>
      <c r="R5" s="448"/>
      <c r="S5" s="448" t="s">
        <v>154</v>
      </c>
      <c r="T5" s="448"/>
      <c r="U5" s="448"/>
      <c r="V5" s="448"/>
      <c r="W5" s="448" t="s">
        <v>155</v>
      </c>
    </row>
    <row r="6" spans="1:23" s="6" customFormat="1" ht="41.25" customHeight="1" thickBot="1">
      <c r="A6" s="741"/>
      <c r="B6" s="742"/>
      <c r="C6" s="739"/>
      <c r="D6" s="739"/>
      <c r="E6" s="739"/>
      <c r="F6" s="739"/>
      <c r="G6" s="739"/>
      <c r="H6" s="739"/>
      <c r="I6" s="739"/>
      <c r="J6" s="739"/>
      <c r="K6" s="190">
        <v>1</v>
      </c>
      <c r="L6" s="190">
        <v>2</v>
      </c>
      <c r="M6" s="190">
        <v>3</v>
      </c>
      <c r="N6" s="190">
        <v>4</v>
      </c>
      <c r="O6" s="190">
        <v>5</v>
      </c>
      <c r="P6" s="190">
        <v>6</v>
      </c>
      <c r="Q6" s="190">
        <v>7</v>
      </c>
      <c r="R6" s="190">
        <v>8</v>
      </c>
      <c r="S6" s="190">
        <v>9</v>
      </c>
      <c r="T6" s="190">
        <v>10</v>
      </c>
      <c r="U6" s="190">
        <v>11</v>
      </c>
      <c r="V6" s="190">
        <v>12</v>
      </c>
      <c r="W6" s="743"/>
    </row>
    <row r="7" spans="1:23" s="8" customFormat="1" ht="69" customHeight="1" thickBot="1">
      <c r="A7" s="721" t="s">
        <v>5</v>
      </c>
      <c r="B7" s="728" t="s">
        <v>969</v>
      </c>
      <c r="C7" s="737" t="s">
        <v>46</v>
      </c>
      <c r="D7" s="727" t="s">
        <v>940</v>
      </c>
      <c r="E7" s="193" t="s">
        <v>970</v>
      </c>
      <c r="F7" s="727" t="s">
        <v>942</v>
      </c>
      <c r="G7" s="192" t="s">
        <v>971</v>
      </c>
      <c r="H7" s="191">
        <v>0.25</v>
      </c>
      <c r="I7" s="192" t="s">
        <v>972</v>
      </c>
      <c r="J7" s="192" t="s">
        <v>973</v>
      </c>
      <c r="K7" s="191"/>
      <c r="L7" s="193"/>
      <c r="M7" s="193"/>
      <c r="N7" s="193"/>
      <c r="O7" s="193"/>
      <c r="P7" s="194">
        <v>0.5</v>
      </c>
      <c r="Q7" s="193"/>
      <c r="R7" s="193"/>
      <c r="S7" s="193"/>
      <c r="T7" s="193"/>
      <c r="U7" s="194">
        <v>0.5</v>
      </c>
      <c r="V7" s="193"/>
      <c r="W7" s="195">
        <f t="shared" ref="W7:W23" si="0">SUM(K7:V7)</f>
        <v>1</v>
      </c>
    </row>
    <row r="8" spans="1:23" s="8" customFormat="1" ht="68.25" customHeight="1" thickBot="1">
      <c r="A8" s="722"/>
      <c r="B8" s="441"/>
      <c r="C8" s="443"/>
      <c r="D8" s="440"/>
      <c r="E8" s="101" t="s">
        <v>974</v>
      </c>
      <c r="F8" s="440"/>
      <c r="G8" s="102" t="s">
        <v>975</v>
      </c>
      <c r="H8" s="103">
        <v>0.25</v>
      </c>
      <c r="I8" s="192" t="s">
        <v>972</v>
      </c>
      <c r="J8" s="102" t="s">
        <v>976</v>
      </c>
      <c r="K8" s="103"/>
      <c r="L8" s="101"/>
      <c r="M8" s="101"/>
      <c r="N8" s="101"/>
      <c r="O8" s="101"/>
      <c r="P8" s="101"/>
      <c r="Q8" s="101"/>
      <c r="R8" s="101"/>
      <c r="S8" s="101"/>
      <c r="T8" s="101"/>
      <c r="U8" s="104">
        <v>1</v>
      </c>
      <c r="V8" s="101"/>
      <c r="W8" s="196">
        <f t="shared" ref="W8:W16" si="1">SUM(K8:V8)</f>
        <v>1</v>
      </c>
    </row>
    <row r="9" spans="1:23" s="8" customFormat="1" ht="83.25" customHeight="1" thickBot="1">
      <c r="A9" s="722"/>
      <c r="B9" s="441"/>
      <c r="C9" s="443"/>
      <c r="D9" s="440"/>
      <c r="E9" s="101" t="s">
        <v>977</v>
      </c>
      <c r="F9" s="440"/>
      <c r="G9" s="102" t="s">
        <v>978</v>
      </c>
      <c r="H9" s="103">
        <v>0.25</v>
      </c>
      <c r="I9" s="192" t="s">
        <v>972</v>
      </c>
      <c r="J9" s="102" t="s">
        <v>979</v>
      </c>
      <c r="K9" s="103"/>
      <c r="L9" s="101"/>
      <c r="M9" s="101"/>
      <c r="N9" s="101"/>
      <c r="O9" s="101"/>
      <c r="P9" s="101"/>
      <c r="Q9" s="101"/>
      <c r="R9" s="101"/>
      <c r="S9" s="101"/>
      <c r="T9" s="101"/>
      <c r="U9" s="104">
        <v>1</v>
      </c>
      <c r="V9" s="101"/>
      <c r="W9" s="196">
        <f t="shared" si="1"/>
        <v>1</v>
      </c>
    </row>
    <row r="10" spans="1:23" s="8" customFormat="1" ht="82.5" customHeight="1" thickBot="1">
      <c r="A10" s="723"/>
      <c r="B10" s="740"/>
      <c r="C10" s="738"/>
      <c r="D10" s="733"/>
      <c r="E10" s="199" t="s">
        <v>980</v>
      </c>
      <c r="F10" s="733"/>
      <c r="G10" s="198" t="s">
        <v>981</v>
      </c>
      <c r="H10" s="197">
        <v>0.25</v>
      </c>
      <c r="I10" s="192" t="s">
        <v>972</v>
      </c>
      <c r="J10" s="198" t="s">
        <v>982</v>
      </c>
      <c r="K10" s="197"/>
      <c r="L10" s="199"/>
      <c r="M10" s="199"/>
      <c r="N10" s="199"/>
      <c r="O10" s="199"/>
      <c r="P10" s="199"/>
      <c r="Q10" s="199"/>
      <c r="R10" s="199"/>
      <c r="S10" s="199"/>
      <c r="T10" s="199"/>
      <c r="U10" s="200">
        <v>1</v>
      </c>
      <c r="V10" s="199"/>
      <c r="W10" s="201">
        <f t="shared" si="1"/>
        <v>1</v>
      </c>
    </row>
    <row r="11" spans="1:23" s="8" customFormat="1" ht="55.5" customHeight="1" thickBot="1">
      <c r="A11" s="730" t="s">
        <v>27</v>
      </c>
      <c r="B11" s="728" t="s">
        <v>944</v>
      </c>
      <c r="C11" s="727" t="s">
        <v>46</v>
      </c>
      <c r="D11" s="727" t="s">
        <v>945</v>
      </c>
      <c r="E11" s="219" t="s">
        <v>983</v>
      </c>
      <c r="F11" s="724" t="s">
        <v>984</v>
      </c>
      <c r="G11" s="192" t="s">
        <v>985</v>
      </c>
      <c r="H11" s="191">
        <v>0.2</v>
      </c>
      <c r="I11" s="192" t="s">
        <v>986</v>
      </c>
      <c r="J11" s="192" t="s">
        <v>987</v>
      </c>
      <c r="K11" s="193"/>
      <c r="L11" s="194"/>
      <c r="M11" s="193"/>
      <c r="N11" s="194"/>
      <c r="O11" s="194"/>
      <c r="P11" s="193"/>
      <c r="Q11" s="194">
        <v>0.5</v>
      </c>
      <c r="R11" s="193"/>
      <c r="S11" s="191"/>
      <c r="T11" s="193"/>
      <c r="U11" s="193"/>
      <c r="V11" s="194">
        <v>0.5</v>
      </c>
      <c r="W11" s="195">
        <f t="shared" si="1"/>
        <v>1</v>
      </c>
    </row>
    <row r="12" spans="1:23" s="8" customFormat="1" ht="50.1" customHeight="1" thickBot="1">
      <c r="A12" s="731"/>
      <c r="B12" s="441"/>
      <c r="C12" s="440"/>
      <c r="D12" s="440"/>
      <c r="E12" s="220" t="s">
        <v>988</v>
      </c>
      <c r="F12" s="725"/>
      <c r="G12" s="102" t="s">
        <v>989</v>
      </c>
      <c r="H12" s="103">
        <v>0.2</v>
      </c>
      <c r="I12" s="102" t="s">
        <v>990</v>
      </c>
      <c r="J12" s="102" t="s">
        <v>991</v>
      </c>
      <c r="K12" s="101"/>
      <c r="L12" s="101"/>
      <c r="M12" s="101"/>
      <c r="N12" s="101"/>
      <c r="O12" s="104"/>
      <c r="P12" s="101"/>
      <c r="Q12" s="194">
        <v>0.5</v>
      </c>
      <c r="R12" s="101"/>
      <c r="S12" s="103"/>
      <c r="T12" s="101"/>
      <c r="U12" s="101"/>
      <c r="V12" s="194">
        <v>0.5</v>
      </c>
      <c r="W12" s="196">
        <f t="shared" si="1"/>
        <v>1</v>
      </c>
    </row>
    <row r="13" spans="1:23" s="8" customFormat="1" ht="75" customHeight="1" thickBot="1">
      <c r="A13" s="731"/>
      <c r="B13" s="441"/>
      <c r="C13" s="440"/>
      <c r="D13" s="440"/>
      <c r="E13" s="220" t="s">
        <v>992</v>
      </c>
      <c r="F13" s="726"/>
      <c r="G13" s="198" t="s">
        <v>993</v>
      </c>
      <c r="H13" s="197">
        <v>0.6</v>
      </c>
      <c r="I13" s="198" t="s">
        <v>994</v>
      </c>
      <c r="J13" s="198" t="s">
        <v>995</v>
      </c>
      <c r="K13" s="199"/>
      <c r="L13" s="200"/>
      <c r="M13" s="199"/>
      <c r="N13" s="200"/>
      <c r="O13" s="202"/>
      <c r="P13" s="200">
        <v>0.5</v>
      </c>
      <c r="Q13" s="199"/>
      <c r="R13" s="200"/>
      <c r="S13" s="197"/>
      <c r="T13" s="200"/>
      <c r="U13" s="200"/>
      <c r="V13" s="200">
        <v>0.5</v>
      </c>
      <c r="W13" s="201">
        <f t="shared" si="1"/>
        <v>1</v>
      </c>
    </row>
    <row r="14" spans="1:23" s="8" customFormat="1" ht="65.25" customHeight="1" thickBot="1">
      <c r="A14" s="731"/>
      <c r="B14" s="441"/>
      <c r="C14" s="440"/>
      <c r="D14" s="440"/>
      <c r="E14" s="219" t="s">
        <v>996</v>
      </c>
      <c r="F14" s="721" t="s">
        <v>997</v>
      </c>
      <c r="G14" s="214" t="s">
        <v>998</v>
      </c>
      <c r="H14" s="191">
        <v>0.3</v>
      </c>
      <c r="I14" s="192" t="s">
        <v>999</v>
      </c>
      <c r="J14" s="192" t="s">
        <v>1000</v>
      </c>
      <c r="K14" s="194">
        <v>0.25</v>
      </c>
      <c r="L14" s="194">
        <v>0.05</v>
      </c>
      <c r="M14" s="194">
        <v>0.05</v>
      </c>
      <c r="N14" s="194">
        <v>0.05</v>
      </c>
      <c r="O14" s="194">
        <v>0.05</v>
      </c>
      <c r="P14" s="194">
        <v>0.05</v>
      </c>
      <c r="Q14" s="194">
        <v>0.25</v>
      </c>
      <c r="R14" s="194">
        <v>0.05</v>
      </c>
      <c r="S14" s="194">
        <v>0.05</v>
      </c>
      <c r="T14" s="194">
        <v>0.05</v>
      </c>
      <c r="U14" s="194">
        <v>0.05</v>
      </c>
      <c r="V14" s="194">
        <v>0.05</v>
      </c>
      <c r="W14" s="195">
        <f t="shared" si="1"/>
        <v>1.0000000000000002</v>
      </c>
    </row>
    <row r="15" spans="1:23" s="8" customFormat="1" ht="51.75" customHeight="1" thickBot="1">
      <c r="A15" s="731"/>
      <c r="B15" s="441"/>
      <c r="C15" s="440"/>
      <c r="D15" s="440"/>
      <c r="E15" s="219" t="s">
        <v>1001</v>
      </c>
      <c r="F15" s="722"/>
      <c r="G15" s="215" t="s">
        <v>1002</v>
      </c>
      <c r="H15" s="103">
        <v>0.4</v>
      </c>
      <c r="I15" s="102" t="s">
        <v>1003</v>
      </c>
      <c r="J15" s="102" t="s">
        <v>1004</v>
      </c>
      <c r="K15" s="104">
        <v>0.5</v>
      </c>
      <c r="L15" s="104"/>
      <c r="M15" s="101"/>
      <c r="N15" s="104"/>
      <c r="O15" s="106"/>
      <c r="P15" s="104"/>
      <c r="Q15" s="104">
        <v>0.5</v>
      </c>
      <c r="R15" s="104"/>
      <c r="S15" s="103"/>
      <c r="T15" s="104"/>
      <c r="U15" s="104"/>
      <c r="V15" s="101"/>
      <c r="W15" s="196">
        <f t="shared" si="1"/>
        <v>1</v>
      </c>
    </row>
    <row r="16" spans="1:23" s="8" customFormat="1" ht="50.1" customHeight="1" thickBot="1">
      <c r="A16" s="731"/>
      <c r="B16" s="456"/>
      <c r="C16" s="453"/>
      <c r="D16" s="453"/>
      <c r="E16" s="219" t="s">
        <v>1005</v>
      </c>
      <c r="F16" s="729"/>
      <c r="G16" s="203" t="s">
        <v>1006</v>
      </c>
      <c r="H16" s="204">
        <v>0.3</v>
      </c>
      <c r="I16" s="358" t="s">
        <v>1007</v>
      </c>
      <c r="J16" s="203" t="s">
        <v>1008</v>
      </c>
      <c r="K16" s="205">
        <v>0.5</v>
      </c>
      <c r="L16" s="206"/>
      <c r="M16" s="206"/>
      <c r="N16" s="206"/>
      <c r="O16" s="205"/>
      <c r="P16" s="205"/>
      <c r="Q16" s="205">
        <v>0.5</v>
      </c>
      <c r="R16" s="205"/>
      <c r="S16" s="207"/>
      <c r="T16" s="205"/>
      <c r="U16" s="206"/>
      <c r="V16" s="205"/>
      <c r="W16" s="208">
        <f t="shared" si="1"/>
        <v>1</v>
      </c>
    </row>
    <row r="17" spans="1:23" s="8" customFormat="1" ht="57.75" customHeight="1" thickBot="1">
      <c r="A17" s="731"/>
      <c r="B17" s="734" t="s">
        <v>106</v>
      </c>
      <c r="C17" s="737" t="s">
        <v>46</v>
      </c>
      <c r="D17" s="727" t="s">
        <v>953</v>
      </c>
      <c r="E17" s="193" t="s">
        <v>1009</v>
      </c>
      <c r="F17" s="727" t="s">
        <v>1010</v>
      </c>
      <c r="G17" s="192" t="s">
        <v>1011</v>
      </c>
      <c r="H17" s="191">
        <v>0.3</v>
      </c>
      <c r="I17" s="192" t="s">
        <v>1012</v>
      </c>
      <c r="J17" s="192" t="s">
        <v>1013</v>
      </c>
      <c r="K17" s="193"/>
      <c r="L17" s="193"/>
      <c r="M17" s="193"/>
      <c r="N17" s="193"/>
      <c r="O17" s="191"/>
      <c r="P17" s="194">
        <v>0.5</v>
      </c>
      <c r="Q17" s="193"/>
      <c r="R17" s="193"/>
      <c r="S17" s="194">
        <v>0.5</v>
      </c>
      <c r="T17" s="193"/>
      <c r="U17" s="193"/>
      <c r="V17" s="193"/>
      <c r="W17" s="195">
        <f t="shared" si="0"/>
        <v>1</v>
      </c>
    </row>
    <row r="18" spans="1:23" s="8" customFormat="1" ht="42" customHeight="1" thickBot="1">
      <c r="A18" s="731"/>
      <c r="B18" s="735"/>
      <c r="C18" s="443"/>
      <c r="D18" s="440"/>
      <c r="E18" s="193" t="s">
        <v>1014</v>
      </c>
      <c r="F18" s="440"/>
      <c r="G18" s="102" t="s">
        <v>1015</v>
      </c>
      <c r="H18" s="103">
        <v>0.3</v>
      </c>
      <c r="I18" s="102" t="s">
        <v>1012</v>
      </c>
      <c r="J18" s="102" t="s">
        <v>1016</v>
      </c>
      <c r="K18" s="101"/>
      <c r="L18" s="101"/>
      <c r="M18" s="101"/>
      <c r="N18" s="101"/>
      <c r="O18" s="103"/>
      <c r="P18" s="101"/>
      <c r="Q18" s="101"/>
      <c r="R18" s="101"/>
      <c r="S18" s="101"/>
      <c r="T18" s="101"/>
      <c r="U18" s="104">
        <v>1</v>
      </c>
      <c r="V18" s="101"/>
      <c r="W18" s="196">
        <f t="shared" ref="W18:W22" si="2">SUM(K18:V18)</f>
        <v>1</v>
      </c>
    </row>
    <row r="19" spans="1:23" s="8" customFormat="1" ht="54.75" customHeight="1" thickBot="1">
      <c r="A19" s="731"/>
      <c r="B19" s="735"/>
      <c r="C19" s="443"/>
      <c r="D19" s="440"/>
      <c r="E19" s="193" t="s">
        <v>1017</v>
      </c>
      <c r="F19" s="440"/>
      <c r="G19" s="102" t="s">
        <v>1018</v>
      </c>
      <c r="H19" s="103">
        <v>0.2</v>
      </c>
      <c r="I19" s="102" t="s">
        <v>1012</v>
      </c>
      <c r="J19" s="102" t="s">
        <v>1019</v>
      </c>
      <c r="K19" s="101"/>
      <c r="L19" s="101"/>
      <c r="M19" s="101"/>
      <c r="N19" s="101"/>
      <c r="O19" s="103"/>
      <c r="P19" s="101"/>
      <c r="Q19" s="101"/>
      <c r="R19" s="101"/>
      <c r="S19" s="101"/>
      <c r="T19" s="101"/>
      <c r="U19" s="101"/>
      <c r="V19" s="104">
        <v>1</v>
      </c>
      <c r="W19" s="196">
        <f t="shared" si="2"/>
        <v>1</v>
      </c>
    </row>
    <row r="20" spans="1:23" s="8" customFormat="1" ht="50.1" customHeight="1" thickBot="1">
      <c r="A20" s="731"/>
      <c r="B20" s="736"/>
      <c r="C20" s="738"/>
      <c r="D20" s="733"/>
      <c r="E20" s="193" t="s">
        <v>1020</v>
      </c>
      <c r="F20" s="733"/>
      <c r="G20" s="198" t="s">
        <v>1021</v>
      </c>
      <c r="H20" s="197">
        <v>0.2</v>
      </c>
      <c r="I20" s="198" t="s">
        <v>1012</v>
      </c>
      <c r="J20" s="198" t="s">
        <v>1022</v>
      </c>
      <c r="K20" s="199"/>
      <c r="L20" s="199"/>
      <c r="M20" s="199"/>
      <c r="N20" s="199"/>
      <c r="O20" s="197"/>
      <c r="P20" s="200">
        <v>0.5</v>
      </c>
      <c r="Q20" s="199"/>
      <c r="R20" s="199"/>
      <c r="S20" s="199"/>
      <c r="T20" s="199"/>
      <c r="U20" s="199"/>
      <c r="V20" s="200">
        <v>0.5</v>
      </c>
      <c r="W20" s="201">
        <f t="shared" si="2"/>
        <v>1</v>
      </c>
    </row>
    <row r="21" spans="1:23" s="8" customFormat="1" ht="50.1" customHeight="1" thickBot="1">
      <c r="A21" s="731"/>
      <c r="B21" s="734" t="s">
        <v>101</v>
      </c>
      <c r="C21" s="737" t="s">
        <v>46</v>
      </c>
      <c r="D21" s="727" t="s">
        <v>959</v>
      </c>
      <c r="E21" s="193" t="s">
        <v>1023</v>
      </c>
      <c r="F21" s="727" t="s">
        <v>961</v>
      </c>
      <c r="G21" s="254" t="s">
        <v>1024</v>
      </c>
      <c r="H21" s="255">
        <v>0.3</v>
      </c>
      <c r="I21" s="254" t="s">
        <v>1025</v>
      </c>
      <c r="J21" s="254" t="s">
        <v>1026</v>
      </c>
      <c r="K21" s="193"/>
      <c r="L21" s="193"/>
      <c r="M21" s="193"/>
      <c r="N21" s="193"/>
      <c r="O21" s="104">
        <v>1</v>
      </c>
      <c r="P21" s="193"/>
      <c r="Q21" s="193"/>
      <c r="R21" s="193"/>
      <c r="S21" s="193"/>
      <c r="T21" s="193"/>
      <c r="U21" s="193"/>
      <c r="V21" s="193"/>
      <c r="W21" s="195">
        <f t="shared" si="2"/>
        <v>1</v>
      </c>
    </row>
    <row r="22" spans="1:23" s="8" customFormat="1" ht="50.1" customHeight="1" thickBot="1">
      <c r="A22" s="732"/>
      <c r="B22" s="736"/>
      <c r="C22" s="738"/>
      <c r="D22" s="733"/>
      <c r="E22" s="193" t="s">
        <v>1027</v>
      </c>
      <c r="F22" s="733"/>
      <c r="G22" s="198" t="s">
        <v>461</v>
      </c>
      <c r="H22" s="197">
        <v>0.7</v>
      </c>
      <c r="I22" s="198" t="s">
        <v>1028</v>
      </c>
      <c r="J22" s="198" t="s">
        <v>1029</v>
      </c>
      <c r="K22" s="199"/>
      <c r="L22" s="200">
        <v>0.5</v>
      </c>
      <c r="M22" s="199"/>
      <c r="N22" s="199"/>
      <c r="O22" s="197"/>
      <c r="P22" s="199"/>
      <c r="Q22" s="200">
        <v>0.5</v>
      </c>
      <c r="R22" s="199"/>
      <c r="S22" s="199"/>
      <c r="T22" s="199"/>
      <c r="U22" s="199"/>
      <c r="V22" s="200"/>
      <c r="W22" s="201">
        <f t="shared" si="2"/>
        <v>1</v>
      </c>
    </row>
    <row r="23" spans="1:23" s="8" customFormat="1" ht="96" customHeight="1" thickBot="1">
      <c r="A23" s="216" t="s">
        <v>31</v>
      </c>
      <c r="B23" s="217" t="s">
        <v>118</v>
      </c>
      <c r="C23" s="218" t="s">
        <v>46</v>
      </c>
      <c r="D23" s="210" t="s">
        <v>964</v>
      </c>
      <c r="E23" s="209" t="s">
        <v>1030</v>
      </c>
      <c r="F23" s="210" t="s">
        <v>966</v>
      </c>
      <c r="G23" s="210" t="s">
        <v>1031</v>
      </c>
      <c r="H23" s="211">
        <v>1</v>
      </c>
      <c r="I23" s="210" t="s">
        <v>1028</v>
      </c>
      <c r="J23" s="210" t="s">
        <v>967</v>
      </c>
      <c r="K23" s="209"/>
      <c r="L23" s="209"/>
      <c r="M23" s="209"/>
      <c r="N23" s="209"/>
      <c r="O23" s="209"/>
      <c r="P23" s="212">
        <v>1</v>
      </c>
      <c r="Q23" s="209"/>
      <c r="R23" s="211"/>
      <c r="S23" s="209"/>
      <c r="T23" s="209"/>
      <c r="U23" s="209"/>
      <c r="V23" s="209"/>
      <c r="W23" s="213">
        <f t="shared" si="0"/>
        <v>1</v>
      </c>
    </row>
  </sheetData>
  <sheetProtection formatCells="0" selectLockedCells="1" selectUnlockedCells="1"/>
  <autoFilter ref="A6:W24" xr:uid="{18C76B88-D0BF-4352-BC24-D7FCAED889FA}"/>
  <mergeCells count="36">
    <mergeCell ref="A1:W3"/>
    <mergeCell ref="A4:B4"/>
    <mergeCell ref="C4:W4"/>
    <mergeCell ref="A5:A6"/>
    <mergeCell ref="B5:B6"/>
    <mergeCell ref="C5:C6"/>
    <mergeCell ref="D5:D6"/>
    <mergeCell ref="E5:E6"/>
    <mergeCell ref="F5:F6"/>
    <mergeCell ref="G5:G6"/>
    <mergeCell ref="W5:W6"/>
    <mergeCell ref="J5:J6"/>
    <mergeCell ref="K5:N5"/>
    <mergeCell ref="O5:R5"/>
    <mergeCell ref="S5:V5"/>
    <mergeCell ref="H5:H6"/>
    <mergeCell ref="I5:I6"/>
    <mergeCell ref="F7:F10"/>
    <mergeCell ref="C7:C10"/>
    <mergeCell ref="B7:B10"/>
    <mergeCell ref="D7:D10"/>
    <mergeCell ref="A7:A10"/>
    <mergeCell ref="F11:F13"/>
    <mergeCell ref="D11:D16"/>
    <mergeCell ref="C11:C16"/>
    <mergeCell ref="B11:B16"/>
    <mergeCell ref="F14:F16"/>
    <mergeCell ref="A11:A22"/>
    <mergeCell ref="F21:F22"/>
    <mergeCell ref="D21:D22"/>
    <mergeCell ref="B17:B20"/>
    <mergeCell ref="B21:B22"/>
    <mergeCell ref="C21:C22"/>
    <mergeCell ref="F17:F20"/>
    <mergeCell ref="D17:D20"/>
    <mergeCell ref="C17:C20"/>
  </mergeCells>
  <phoneticPr fontId="33" type="noConversion"/>
  <conditionalFormatting sqref="K15">
    <cfRule type="colorScale" priority="26">
      <colorScale>
        <cfvo type="min"/>
        <cfvo type="max"/>
        <color theme="0" tint="-0.14999847407452621"/>
        <color theme="0" tint="-0.14999847407452621"/>
      </colorScale>
    </cfRule>
  </conditionalFormatting>
  <conditionalFormatting sqref="K16">
    <cfRule type="colorScale" priority="18">
      <colorScale>
        <cfvo type="min"/>
        <cfvo type="max"/>
        <color theme="0" tint="-0.14999847407452621"/>
        <color theme="0" tint="-0.14999847407452621"/>
      </colorScale>
    </cfRule>
  </conditionalFormatting>
  <conditionalFormatting sqref="K14:V14">
    <cfRule type="colorScale" priority="27">
      <colorScale>
        <cfvo type="min"/>
        <cfvo type="max"/>
        <color theme="0" tint="-0.14999847407452621"/>
        <color theme="0" tint="-0.14999847407452621"/>
      </colorScale>
    </cfRule>
  </conditionalFormatting>
  <conditionalFormatting sqref="L11">
    <cfRule type="colorScale" priority="28">
      <colorScale>
        <cfvo type="min"/>
        <cfvo type="max"/>
        <color theme="0" tint="-0.14999847407452621"/>
        <color theme="0" tint="-0.14999847407452621"/>
      </colorScale>
    </cfRule>
  </conditionalFormatting>
  <conditionalFormatting sqref="L13:L15 L14:V14">
    <cfRule type="colorScale" priority="506">
      <colorScale>
        <cfvo type="min"/>
        <cfvo type="max"/>
        <color theme="0" tint="-0.14999847407452621"/>
        <color theme="0" tint="-0.14999847407452621"/>
      </colorScale>
    </cfRule>
  </conditionalFormatting>
  <conditionalFormatting sqref="L22">
    <cfRule type="colorScale" priority="9">
      <colorScale>
        <cfvo type="min"/>
        <cfvo type="max"/>
        <color theme="0" tint="-0.14999847407452621"/>
        <color theme="0" tint="-0.14999847407452621"/>
      </colorScale>
    </cfRule>
  </conditionalFormatting>
  <conditionalFormatting sqref="N13:N15">
    <cfRule type="colorScale" priority="504">
      <colorScale>
        <cfvo type="min"/>
        <cfvo type="max"/>
        <color theme="0" tint="-0.14999847407452621"/>
        <color theme="0" tint="-0.14999847407452621"/>
      </colorScale>
    </cfRule>
  </conditionalFormatting>
  <conditionalFormatting sqref="N11:O11">
    <cfRule type="colorScale" priority="30">
      <colorScale>
        <cfvo type="min"/>
        <cfvo type="max"/>
        <color theme="0" tint="-0.14999847407452621"/>
        <color theme="0" tint="-0.14999847407452621"/>
      </colorScale>
    </cfRule>
  </conditionalFormatting>
  <conditionalFormatting sqref="O12">
    <cfRule type="colorScale" priority="29">
      <colorScale>
        <cfvo type="min"/>
        <cfvo type="max"/>
        <color theme="0" tint="-0.14999847407452621"/>
        <color theme="0" tint="-0.14999847407452621"/>
      </colorScale>
    </cfRule>
  </conditionalFormatting>
  <conditionalFormatting sqref="O16">
    <cfRule type="colorScale" priority="21">
      <colorScale>
        <cfvo type="min"/>
        <cfvo type="max"/>
        <color theme="0" tint="-0.14999847407452621"/>
        <color theme="0" tint="-0.14999847407452621"/>
      </colorScale>
    </cfRule>
  </conditionalFormatting>
  <conditionalFormatting sqref="O21">
    <cfRule type="colorScale" priority="6">
      <colorScale>
        <cfvo type="min"/>
        <cfvo type="max"/>
        <color theme="0" tint="-0.14999847407452621"/>
        <color theme="0" tint="-0.14999847407452621"/>
      </colorScale>
    </cfRule>
  </conditionalFormatting>
  <conditionalFormatting sqref="P7">
    <cfRule type="colorScale" priority="37">
      <colorScale>
        <cfvo type="min"/>
        <cfvo type="max"/>
        <color theme="0" tint="-0.14999847407452621"/>
        <color theme="0" tint="-0.14999847407452621"/>
      </colorScale>
    </cfRule>
  </conditionalFormatting>
  <conditionalFormatting sqref="P13:P15">
    <cfRule type="colorScale" priority="507">
      <colorScale>
        <cfvo type="min"/>
        <cfvo type="max"/>
        <color theme="0" tint="-0.14999847407452621"/>
        <color theme="0" tint="-0.14999847407452621"/>
      </colorScale>
    </cfRule>
  </conditionalFormatting>
  <conditionalFormatting sqref="P16">
    <cfRule type="colorScale" priority="19">
      <colorScale>
        <cfvo type="min"/>
        <cfvo type="max"/>
        <color theme="0" tint="-0.14999847407452621"/>
        <color theme="0" tint="-0.14999847407452621"/>
      </colorScale>
    </cfRule>
  </conditionalFormatting>
  <conditionalFormatting sqref="P17">
    <cfRule type="colorScale" priority="16">
      <colorScale>
        <cfvo type="min"/>
        <cfvo type="max"/>
        <color theme="0" tint="-0.14999847407452621"/>
        <color theme="0" tint="-0.14999847407452621"/>
      </colorScale>
    </cfRule>
  </conditionalFormatting>
  <conditionalFormatting sqref="P20">
    <cfRule type="colorScale" priority="12">
      <colorScale>
        <cfvo type="min"/>
        <cfvo type="max"/>
        <color theme="0" tint="-0.14999847407452621"/>
        <color theme="0" tint="-0.14999847407452621"/>
      </colorScale>
    </cfRule>
  </conditionalFormatting>
  <conditionalFormatting sqref="P23">
    <cfRule type="colorScale" priority="7">
      <colorScale>
        <cfvo type="min"/>
        <cfvo type="max"/>
        <color theme="0" tint="-0.14999847407452621"/>
        <color theme="0" tint="-0.14999847407452621"/>
      </colorScale>
    </cfRule>
  </conditionalFormatting>
  <conditionalFormatting sqref="Q11">
    <cfRule type="colorScale" priority="4">
      <colorScale>
        <cfvo type="min"/>
        <cfvo type="max"/>
        <color theme="0" tint="-0.14999847407452621"/>
        <color theme="0" tint="-0.14999847407452621"/>
      </colorScale>
    </cfRule>
  </conditionalFormatting>
  <conditionalFormatting sqref="Q12">
    <cfRule type="colorScale" priority="1">
      <colorScale>
        <cfvo type="min"/>
        <cfvo type="max"/>
        <color theme="0" tint="-0.14999847407452621"/>
        <color theme="0" tint="-0.14999847407452621"/>
      </colorScale>
    </cfRule>
  </conditionalFormatting>
  <conditionalFormatting sqref="Q16">
    <cfRule type="colorScale" priority="17">
      <colorScale>
        <cfvo type="min"/>
        <cfvo type="max"/>
        <color theme="0" tint="-0.14999847407452621"/>
        <color theme="0" tint="-0.14999847407452621"/>
      </colorScale>
    </cfRule>
  </conditionalFormatting>
  <conditionalFormatting sqref="Q22">
    <cfRule type="colorScale" priority="8">
      <colorScale>
        <cfvo type="min"/>
        <cfvo type="max"/>
        <color theme="0" tint="-0.14999847407452621"/>
        <color theme="0" tint="-0.14999847407452621"/>
      </colorScale>
    </cfRule>
  </conditionalFormatting>
  <conditionalFormatting sqref="Q15:R15">
    <cfRule type="colorScale" priority="25">
      <colorScale>
        <cfvo type="min"/>
        <cfvo type="max"/>
        <color theme="0" tint="-0.14999847407452621"/>
        <color theme="0" tint="-0.14999847407452621"/>
      </colorScale>
    </cfRule>
  </conditionalFormatting>
  <conditionalFormatting sqref="R13:R14">
    <cfRule type="colorScale" priority="505">
      <colorScale>
        <cfvo type="min"/>
        <cfvo type="max"/>
        <color theme="0" tint="-0.14999847407452621"/>
        <color theme="0" tint="-0.14999847407452621"/>
      </colorScale>
    </cfRule>
  </conditionalFormatting>
  <conditionalFormatting sqref="R16">
    <cfRule type="colorScale" priority="22">
      <colorScale>
        <cfvo type="min"/>
        <cfvo type="max"/>
        <color theme="0" tint="-0.14999847407452621"/>
        <color theme="0" tint="-0.14999847407452621"/>
      </colorScale>
    </cfRule>
  </conditionalFormatting>
  <conditionalFormatting sqref="S17">
    <cfRule type="colorScale" priority="15">
      <colorScale>
        <cfvo type="min"/>
        <cfvo type="max"/>
        <color theme="0" tint="-0.14999847407452621"/>
        <color theme="0" tint="-0.14999847407452621"/>
      </colorScale>
    </cfRule>
  </conditionalFormatting>
  <conditionalFormatting sqref="T16">
    <cfRule type="colorScale" priority="24">
      <colorScale>
        <cfvo type="min"/>
        <cfvo type="max"/>
        <color theme="0" tint="-0.14999847407452621"/>
        <color theme="0" tint="-0.14999847407452621"/>
      </colorScale>
    </cfRule>
  </conditionalFormatting>
  <conditionalFormatting sqref="T13:U13 T15:U15">
    <cfRule type="colorScale" priority="508">
      <colorScale>
        <cfvo type="min"/>
        <cfvo type="max"/>
        <color theme="0" tint="-0.14999847407452621"/>
        <color theme="0" tint="-0.14999847407452621"/>
      </colorScale>
    </cfRule>
  </conditionalFormatting>
  <conditionalFormatting sqref="U7:U10">
    <cfRule type="colorScale" priority="36">
      <colorScale>
        <cfvo type="min"/>
        <cfvo type="max"/>
        <color theme="0" tint="-0.14999847407452621"/>
        <color theme="0" tint="-0.14999847407452621"/>
      </colorScale>
    </cfRule>
  </conditionalFormatting>
  <conditionalFormatting sqref="U18">
    <cfRule type="colorScale" priority="14">
      <colorScale>
        <cfvo type="min"/>
        <cfvo type="max"/>
        <color theme="0" tint="-0.14999847407452621"/>
        <color theme="0" tint="-0.14999847407452621"/>
      </colorScale>
    </cfRule>
  </conditionalFormatting>
  <conditionalFormatting sqref="V11">
    <cfRule type="colorScale" priority="3">
      <colorScale>
        <cfvo type="min"/>
        <cfvo type="max"/>
        <color theme="0" tint="-0.14999847407452621"/>
        <color theme="0" tint="-0.14999847407452621"/>
      </colorScale>
    </cfRule>
  </conditionalFormatting>
  <conditionalFormatting sqref="V12">
    <cfRule type="colorScale" priority="2">
      <colorScale>
        <cfvo type="min"/>
        <cfvo type="max"/>
        <color theme="0" tint="-0.14999847407452621"/>
        <color theme="0" tint="-0.14999847407452621"/>
      </colorScale>
    </cfRule>
  </conditionalFormatting>
  <conditionalFormatting sqref="V13">
    <cfRule type="colorScale" priority="5">
      <colorScale>
        <cfvo type="min"/>
        <cfvo type="max"/>
        <color theme="0" tint="-0.14999847407452621"/>
        <color theme="0" tint="-0.14999847407452621"/>
      </colorScale>
    </cfRule>
  </conditionalFormatting>
  <conditionalFormatting sqref="V16">
    <cfRule type="colorScale" priority="20">
      <colorScale>
        <cfvo type="min"/>
        <cfvo type="max"/>
        <color theme="0" tint="-0.14999847407452621"/>
        <color theme="0" tint="-0.14999847407452621"/>
      </colorScale>
    </cfRule>
  </conditionalFormatting>
  <conditionalFormatting sqref="V19">
    <cfRule type="colorScale" priority="13">
      <colorScale>
        <cfvo type="min"/>
        <cfvo type="max"/>
        <color theme="0" tint="-0.14999847407452621"/>
        <color theme="0" tint="-0.14999847407452621"/>
      </colorScale>
    </cfRule>
  </conditionalFormatting>
  <conditionalFormatting sqref="V20">
    <cfRule type="colorScale" priority="11">
      <colorScale>
        <cfvo type="min"/>
        <cfvo type="max"/>
        <color theme="0" tint="-0.14999847407452621"/>
        <color theme="0" tint="-0.14999847407452621"/>
      </colorScale>
    </cfRule>
  </conditionalFormatting>
  <conditionalFormatting sqref="V22">
    <cfRule type="colorScale" priority="10">
      <colorScale>
        <cfvo type="min"/>
        <cfvo type="max"/>
        <color theme="0" tint="-0.14999847407452621"/>
        <color theme="0" tint="-0.14999847407452621"/>
      </colorScale>
    </cfRule>
  </conditionalFormatting>
  <conditionalFormatting sqref="W7:W23">
    <cfRule type="colorScale" priority="660">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3"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C7C4B26-4A6A-4635-881D-6B1877AAD016}">
          <x14:formula1>
            <xm:f>'Listas '!$A$51:$A$94</xm:f>
          </x14:formula1>
          <xm:sqref>B17 B21 B23</xm:sqref>
        </x14:dataValidation>
        <x14:dataValidation type="list" allowBlank="1" showInputMessage="1" showErrorMessage="1" xr:uid="{ABDC8F27-C1D9-4071-AB0A-17BAE5AE978B}">
          <x14:formula1>
            <xm:f>'Listas '!$D$2:$D$13</xm:f>
          </x14:formula1>
          <xm:sqref>A7 A11 A23</xm:sqref>
        </x14:dataValidation>
        <x14:dataValidation type="list" allowBlank="1" showInputMessage="1" showErrorMessage="1" xr:uid="{FD74AE04-187E-410C-A263-30C40DB74244}">
          <x14:formula1>
            <xm:f>'Listas '!$A$2:$A$23</xm:f>
          </x14:formula1>
          <xm:sqref>C7 C11 C17 C21 C23</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6BDC-2D1C-4B56-9828-97872FEB7E4A}">
  <sheetPr>
    <tabColor rgb="FF00B0F0"/>
  </sheetPr>
  <dimension ref="A1:AB12"/>
  <sheetViews>
    <sheetView view="pageBreakPreview" zoomScale="55" zoomScaleNormal="53" zoomScaleSheetLayoutView="55" workbookViewId="0">
      <selection activeCell="H4" sqref="H4:AB4"/>
    </sheetView>
  </sheetViews>
  <sheetFormatPr baseColWidth="10" defaultColWidth="11.42578125" defaultRowHeight="14.25"/>
  <cols>
    <col min="1" max="3" width="40.7109375" style="5" customWidth="1"/>
    <col min="4" max="4" width="33" style="5" customWidth="1"/>
    <col min="5" max="5" width="60.42578125" style="5" customWidth="1"/>
    <col min="6" max="6" width="54.85546875" style="5" customWidth="1"/>
    <col min="7" max="7" width="58.42578125" style="5" customWidth="1"/>
    <col min="8" max="8" width="32.85546875" style="5" customWidth="1"/>
    <col min="9" max="9" width="38" style="5" customWidth="1"/>
    <col min="10" max="10" width="24.85546875" style="30" customWidth="1"/>
    <col min="11" max="11" width="46.42578125" style="5" customWidth="1"/>
    <col min="12" max="12" width="17.85546875" style="30" customWidth="1"/>
    <col min="13" max="13" width="66.140625" style="5" customWidth="1"/>
    <col min="14" max="14" width="20.7109375" style="30" customWidth="1"/>
    <col min="15" max="15" width="69.140625" style="5" customWidth="1"/>
    <col min="16" max="27" width="8.7109375" style="5" customWidth="1"/>
    <col min="28" max="28" width="10.140625" style="5" customWidth="1"/>
    <col min="29" max="16384" width="11.42578125" style="5"/>
  </cols>
  <sheetData>
    <row r="1" spans="1:28" s="1" customFormat="1" ht="69.75" customHeight="1">
      <c r="A1" s="419" t="s">
        <v>1032</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row>
    <row r="2" spans="1:28" s="1" customFormat="1" ht="60.75" customHeight="1">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row>
    <row r="3" spans="1:28" s="1" customFormat="1" ht="15.75" customHeight="1" thickBot="1">
      <c r="A3" s="447"/>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row>
    <row r="4" spans="1:28" s="78" customFormat="1" ht="30" customHeight="1" thickBot="1">
      <c r="A4" s="471" t="s">
        <v>138</v>
      </c>
      <c r="B4" s="471"/>
      <c r="C4" s="471"/>
      <c r="D4" s="471"/>
      <c r="E4" s="471"/>
      <c r="F4" s="471"/>
      <c r="G4" s="471"/>
      <c r="H4" s="472" t="s">
        <v>1033</v>
      </c>
      <c r="I4" s="472"/>
      <c r="J4" s="472"/>
      <c r="K4" s="472"/>
      <c r="L4" s="472"/>
      <c r="M4" s="472"/>
      <c r="N4" s="472"/>
      <c r="O4" s="472"/>
      <c r="P4" s="472"/>
      <c r="Q4" s="472"/>
      <c r="R4" s="472"/>
      <c r="S4" s="472"/>
      <c r="T4" s="472"/>
      <c r="U4" s="472"/>
      <c r="V4" s="472"/>
      <c r="W4" s="472"/>
      <c r="X4" s="472"/>
      <c r="Y4" s="472"/>
      <c r="Z4" s="472"/>
      <c r="AA4" s="472"/>
      <c r="AB4" s="472"/>
    </row>
    <row r="5" spans="1:28" s="7" customFormat="1" ht="71.25" customHeight="1" thickBot="1">
      <c r="A5" s="473" t="s">
        <v>72</v>
      </c>
      <c r="B5" s="474" t="s">
        <v>140</v>
      </c>
      <c r="C5" s="475" t="s">
        <v>76</v>
      </c>
      <c r="D5" s="464" t="s">
        <v>141</v>
      </c>
      <c r="E5" s="464" t="s">
        <v>142</v>
      </c>
      <c r="F5" s="465" t="s">
        <v>143</v>
      </c>
      <c r="G5" s="554" t="s">
        <v>144</v>
      </c>
      <c r="H5" s="467" t="s">
        <v>145</v>
      </c>
      <c r="I5" s="467" t="s">
        <v>399</v>
      </c>
      <c r="J5" s="467" t="s">
        <v>3</v>
      </c>
      <c r="K5" s="467" t="s">
        <v>147</v>
      </c>
      <c r="L5" s="467" t="s">
        <v>148</v>
      </c>
      <c r="M5" s="467" t="s">
        <v>149</v>
      </c>
      <c r="N5" s="467" t="s">
        <v>280</v>
      </c>
      <c r="O5" s="467" t="s">
        <v>151</v>
      </c>
      <c r="P5" s="466" t="s">
        <v>152</v>
      </c>
      <c r="Q5" s="466"/>
      <c r="R5" s="466"/>
      <c r="S5" s="466"/>
      <c r="T5" s="466" t="s">
        <v>153</v>
      </c>
      <c r="U5" s="466"/>
      <c r="V5" s="466"/>
      <c r="W5" s="466"/>
      <c r="X5" s="466" t="s">
        <v>154</v>
      </c>
      <c r="Y5" s="466"/>
      <c r="Z5" s="466"/>
      <c r="AA5" s="466"/>
      <c r="AB5" s="466" t="s">
        <v>155</v>
      </c>
    </row>
    <row r="6" spans="1:28" s="6" customFormat="1" ht="60.75" customHeight="1" thickBot="1">
      <c r="A6" s="667"/>
      <c r="B6" s="662"/>
      <c r="C6" s="663"/>
      <c r="D6" s="664"/>
      <c r="E6" s="664"/>
      <c r="F6" s="665"/>
      <c r="G6" s="666"/>
      <c r="H6" s="661"/>
      <c r="I6" s="661"/>
      <c r="J6" s="661"/>
      <c r="K6" s="661"/>
      <c r="L6" s="661"/>
      <c r="M6" s="661"/>
      <c r="N6" s="661"/>
      <c r="O6" s="661"/>
      <c r="P6" s="90">
        <v>1</v>
      </c>
      <c r="Q6" s="90">
        <v>2</v>
      </c>
      <c r="R6" s="90">
        <v>3</v>
      </c>
      <c r="S6" s="90">
        <v>4</v>
      </c>
      <c r="T6" s="90">
        <v>5</v>
      </c>
      <c r="U6" s="90">
        <v>6</v>
      </c>
      <c r="V6" s="90">
        <v>7</v>
      </c>
      <c r="W6" s="90">
        <v>8</v>
      </c>
      <c r="X6" s="90">
        <v>9</v>
      </c>
      <c r="Y6" s="90">
        <v>10</v>
      </c>
      <c r="Z6" s="90">
        <v>11</v>
      </c>
      <c r="AA6" s="90">
        <v>12</v>
      </c>
      <c r="AB6" s="668"/>
    </row>
    <row r="7" spans="1:28" s="8" customFormat="1" ht="155.25" customHeight="1" thickBot="1">
      <c r="A7" s="80" t="s">
        <v>73</v>
      </c>
      <c r="B7" s="40" t="s">
        <v>75</v>
      </c>
      <c r="C7" s="40" t="s">
        <v>77</v>
      </c>
      <c r="D7" s="40" t="s">
        <v>79</v>
      </c>
      <c r="E7" s="40" t="s">
        <v>81</v>
      </c>
      <c r="F7" s="462" t="s">
        <v>43</v>
      </c>
      <c r="G7" s="376" t="s">
        <v>1034</v>
      </c>
      <c r="H7" s="136" t="s">
        <v>49</v>
      </c>
      <c r="I7" s="67" t="s">
        <v>1035</v>
      </c>
      <c r="J7" s="64" t="s">
        <v>1036</v>
      </c>
      <c r="K7" s="67" t="s">
        <v>1037</v>
      </c>
      <c r="L7" s="257" t="s">
        <v>1038</v>
      </c>
      <c r="M7" s="67" t="s">
        <v>1039</v>
      </c>
      <c r="N7" s="45" t="s">
        <v>1040</v>
      </c>
      <c r="O7" s="67" t="s">
        <v>1041</v>
      </c>
      <c r="P7" s="66"/>
      <c r="Q7" s="66"/>
      <c r="R7" s="66"/>
      <c r="S7" s="66">
        <v>0.2</v>
      </c>
      <c r="T7" s="66"/>
      <c r="U7" s="66"/>
      <c r="V7" s="66">
        <v>0.3</v>
      </c>
      <c r="W7" s="66"/>
      <c r="X7" s="66">
        <v>0.35</v>
      </c>
      <c r="Y7" s="66"/>
      <c r="Z7" s="66">
        <v>0.15</v>
      </c>
      <c r="AA7" s="66"/>
      <c r="AB7" s="68">
        <f t="shared" ref="AB7:AB12" si="0">SUM(P7:AA7)</f>
        <v>1</v>
      </c>
    </row>
    <row r="8" spans="1:28" s="8" customFormat="1" ht="133.5" customHeight="1" thickBot="1">
      <c r="A8" s="80" t="s">
        <v>73</v>
      </c>
      <c r="B8" s="40" t="s">
        <v>75</v>
      </c>
      <c r="C8" s="40" t="s">
        <v>77</v>
      </c>
      <c r="D8" s="40" t="s">
        <v>79</v>
      </c>
      <c r="E8" s="40" t="s">
        <v>81</v>
      </c>
      <c r="F8" s="463"/>
      <c r="G8" s="744" t="s">
        <v>125</v>
      </c>
      <c r="H8" s="136" t="s">
        <v>49</v>
      </c>
      <c r="I8" s="67" t="s">
        <v>50</v>
      </c>
      <c r="J8" s="64" t="s">
        <v>1036</v>
      </c>
      <c r="K8" s="67" t="s">
        <v>1042</v>
      </c>
      <c r="L8" s="257" t="s">
        <v>1043</v>
      </c>
      <c r="M8" s="67" t="s">
        <v>1044</v>
      </c>
      <c r="N8" s="64" t="s">
        <v>159</v>
      </c>
      <c r="O8" s="67" t="s">
        <v>1045</v>
      </c>
      <c r="P8" s="66"/>
      <c r="Q8" s="66">
        <v>0.2</v>
      </c>
      <c r="R8" s="66"/>
      <c r="S8" s="66">
        <v>0.2</v>
      </c>
      <c r="T8" s="66"/>
      <c r="U8" s="66"/>
      <c r="V8" s="66">
        <v>0.2</v>
      </c>
      <c r="W8" s="66"/>
      <c r="X8" s="66">
        <v>0.2</v>
      </c>
      <c r="Y8" s="66"/>
      <c r="Z8" s="66"/>
      <c r="AA8" s="66">
        <v>0.2</v>
      </c>
      <c r="AB8" s="68">
        <f>SUM(P8:AA8)</f>
        <v>1</v>
      </c>
    </row>
    <row r="9" spans="1:28" s="8" customFormat="1" ht="133.5" customHeight="1" thickBot="1">
      <c r="A9" s="80" t="s">
        <v>73</v>
      </c>
      <c r="B9" s="40" t="s">
        <v>75</v>
      </c>
      <c r="C9" s="40" t="s">
        <v>77</v>
      </c>
      <c r="D9" s="40" t="s">
        <v>79</v>
      </c>
      <c r="E9" s="40" t="s">
        <v>81</v>
      </c>
      <c r="F9" s="463"/>
      <c r="G9" s="745"/>
      <c r="H9" s="136" t="s">
        <v>49</v>
      </c>
      <c r="I9" s="67" t="s">
        <v>50</v>
      </c>
      <c r="J9" s="64" t="s">
        <v>1036</v>
      </c>
      <c r="K9" s="67" t="s">
        <v>1046</v>
      </c>
      <c r="L9" s="257" t="s">
        <v>1047</v>
      </c>
      <c r="M9" s="67" t="s">
        <v>1048</v>
      </c>
      <c r="N9" s="64" t="s">
        <v>159</v>
      </c>
      <c r="O9" s="67" t="s">
        <v>1049</v>
      </c>
      <c r="P9" s="66"/>
      <c r="Q9" s="66"/>
      <c r="R9" s="66">
        <v>0.2</v>
      </c>
      <c r="S9" s="66"/>
      <c r="T9" s="66">
        <v>0.1</v>
      </c>
      <c r="U9" s="66">
        <v>0.1</v>
      </c>
      <c r="V9" s="66"/>
      <c r="W9" s="66">
        <v>0.2</v>
      </c>
      <c r="X9" s="66"/>
      <c r="Y9" s="66">
        <v>0.2</v>
      </c>
      <c r="Z9" s="66"/>
      <c r="AA9" s="66">
        <v>0.2</v>
      </c>
      <c r="AB9" s="68">
        <f>SUM(P9:AA9)</f>
        <v>1</v>
      </c>
    </row>
    <row r="10" spans="1:28" s="8" customFormat="1" ht="91.5" customHeight="1" thickBot="1">
      <c r="A10" s="80" t="s">
        <v>73</v>
      </c>
      <c r="B10" s="40" t="s">
        <v>75</v>
      </c>
      <c r="C10" s="40" t="s">
        <v>77</v>
      </c>
      <c r="D10" s="40" t="s">
        <v>79</v>
      </c>
      <c r="E10" s="40" t="s">
        <v>81</v>
      </c>
      <c r="F10" s="574"/>
      <c r="G10" s="376" t="s">
        <v>126</v>
      </c>
      <c r="H10" s="136" t="s">
        <v>49</v>
      </c>
      <c r="I10" s="67" t="s">
        <v>50</v>
      </c>
      <c r="J10" s="64" t="s">
        <v>1036</v>
      </c>
      <c r="K10" s="67" t="s">
        <v>1050</v>
      </c>
      <c r="L10" s="257" t="s">
        <v>1051</v>
      </c>
      <c r="M10" s="67" t="s">
        <v>1052</v>
      </c>
      <c r="N10" s="64" t="s">
        <v>159</v>
      </c>
      <c r="O10" s="67" t="s">
        <v>1053</v>
      </c>
      <c r="P10" s="66"/>
      <c r="Q10" s="66"/>
      <c r="R10" s="66">
        <v>0.25</v>
      </c>
      <c r="S10" s="66"/>
      <c r="T10" s="66"/>
      <c r="U10" s="66">
        <v>0.25</v>
      </c>
      <c r="V10" s="66"/>
      <c r="W10" s="66">
        <v>0.25</v>
      </c>
      <c r="X10" s="66"/>
      <c r="Y10" s="66">
        <v>0.25</v>
      </c>
      <c r="Z10" s="66"/>
      <c r="AA10" s="66"/>
      <c r="AB10" s="68">
        <f t="shared" si="0"/>
        <v>1</v>
      </c>
    </row>
    <row r="11" spans="1:28" s="8" customFormat="1" ht="93" customHeight="1" thickBot="1">
      <c r="A11" s="80" t="s">
        <v>73</v>
      </c>
      <c r="B11" s="40" t="s">
        <v>75</v>
      </c>
      <c r="C11" s="40" t="s">
        <v>77</v>
      </c>
      <c r="D11" s="40" t="s">
        <v>79</v>
      </c>
      <c r="E11" s="40" t="s">
        <v>81</v>
      </c>
      <c r="F11" s="462" t="s">
        <v>27</v>
      </c>
      <c r="G11" s="597" t="s">
        <v>101</v>
      </c>
      <c r="H11" s="136" t="s">
        <v>49</v>
      </c>
      <c r="I11" s="67" t="s">
        <v>50</v>
      </c>
      <c r="J11" s="64" t="s">
        <v>1036</v>
      </c>
      <c r="K11" s="67" t="s">
        <v>1054</v>
      </c>
      <c r="L11" s="257" t="s">
        <v>1055</v>
      </c>
      <c r="M11" s="67" t="s">
        <v>1056</v>
      </c>
      <c r="N11" s="64" t="s">
        <v>159</v>
      </c>
      <c r="O11" s="67" t="s">
        <v>1057</v>
      </c>
      <c r="P11" s="66"/>
      <c r="Q11" s="66"/>
      <c r="R11" s="66"/>
      <c r="S11" s="66">
        <v>1</v>
      </c>
      <c r="T11" s="66"/>
      <c r="U11" s="66"/>
      <c r="V11" s="66"/>
      <c r="W11" s="66"/>
      <c r="X11" s="66"/>
      <c r="Y11" s="66"/>
      <c r="Z11" s="66"/>
      <c r="AA11" s="66"/>
      <c r="AB11" s="68">
        <f t="shared" si="0"/>
        <v>1</v>
      </c>
    </row>
    <row r="12" spans="1:28" s="8" customFormat="1" ht="155.25" customHeight="1" thickBot="1">
      <c r="A12" s="80" t="s">
        <v>73</v>
      </c>
      <c r="B12" s="40" t="s">
        <v>75</v>
      </c>
      <c r="C12" s="40" t="s">
        <v>77</v>
      </c>
      <c r="D12" s="40" t="s">
        <v>79</v>
      </c>
      <c r="E12" s="40" t="s">
        <v>81</v>
      </c>
      <c r="F12" s="463"/>
      <c r="G12" s="602"/>
      <c r="H12" s="80" t="s">
        <v>49</v>
      </c>
      <c r="I12" s="67" t="s">
        <v>1058</v>
      </c>
      <c r="J12" s="64" t="s">
        <v>1036</v>
      </c>
      <c r="K12" s="67" t="s">
        <v>1059</v>
      </c>
      <c r="L12" s="257" t="s">
        <v>1060</v>
      </c>
      <c r="M12" s="67" t="s">
        <v>1061</v>
      </c>
      <c r="N12" s="64" t="s">
        <v>159</v>
      </c>
      <c r="O12" s="67" t="s">
        <v>1062</v>
      </c>
      <c r="P12" s="66"/>
      <c r="Q12" s="66"/>
      <c r="R12" s="66">
        <v>0.2</v>
      </c>
      <c r="S12" s="66"/>
      <c r="T12" s="66">
        <v>0.2</v>
      </c>
      <c r="U12" s="66">
        <v>0.2</v>
      </c>
      <c r="V12" s="66"/>
      <c r="W12" s="66">
        <v>0.2</v>
      </c>
      <c r="X12" s="66"/>
      <c r="Y12" s="66"/>
      <c r="Z12" s="66"/>
      <c r="AA12" s="66">
        <v>0.2</v>
      </c>
      <c r="AB12" s="68">
        <f t="shared" si="0"/>
        <v>1</v>
      </c>
    </row>
  </sheetData>
  <sheetProtection formatCells="0" selectLockedCells="1" selectUnlockedCells="1"/>
  <mergeCells count="26">
    <mergeCell ref="F7:F10"/>
    <mergeCell ref="F11:F12"/>
    <mergeCell ref="G8:G9"/>
    <mergeCell ref="A1:AB3"/>
    <mergeCell ref="A4:G4"/>
    <mergeCell ref="H4:AB4"/>
    <mergeCell ref="A5:A6"/>
    <mergeCell ref="B5:B6"/>
    <mergeCell ref="C5:C6"/>
    <mergeCell ref="D5:D6"/>
    <mergeCell ref="E5:E6"/>
    <mergeCell ref="F5:F6"/>
    <mergeCell ref="J5:J6"/>
    <mergeCell ref="K5:K6"/>
    <mergeCell ref="L5:L6"/>
    <mergeCell ref="O5:O6"/>
    <mergeCell ref="G11:G12"/>
    <mergeCell ref="P5:S5"/>
    <mergeCell ref="N5:N6"/>
    <mergeCell ref="G5:G6"/>
    <mergeCell ref="AB5:AB6"/>
    <mergeCell ref="H5:H6"/>
    <mergeCell ref="I5:I6"/>
    <mergeCell ref="X5:AA5"/>
    <mergeCell ref="M5:M6"/>
    <mergeCell ref="T5:W5"/>
  </mergeCells>
  <conditionalFormatting sqref="P7:AA12">
    <cfRule type="colorScale" priority="760">
      <colorScale>
        <cfvo type="min"/>
        <cfvo type="max"/>
        <color theme="0" tint="-0.14999847407452621"/>
        <color theme="0" tint="-0.14999847407452621"/>
      </colorScale>
    </cfRule>
  </conditionalFormatting>
  <conditionalFormatting sqref="AB7:AB12">
    <cfRule type="colorScale" priority="76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disablePrompts="1" count="8">
        <x14:dataValidation type="list" allowBlank="1" showInputMessage="1" showErrorMessage="1" xr:uid="{674A8A86-817D-4E47-B897-8C72F648FD44}">
          <x14:formula1>
            <xm:f>'Listas '!$A$51:$A$94</xm:f>
          </x14:formula1>
          <xm:sqref>G10:G11</xm:sqref>
        </x14:dataValidation>
        <x14:dataValidation type="list" allowBlank="1" showInputMessage="1" showErrorMessage="1" xr:uid="{CC49817E-275C-426E-A07F-8F4857441612}">
          <x14:formula1>
            <xm:f>'Listas '!$D$2:$D$13</xm:f>
          </x14:formula1>
          <xm:sqref>F7 F11</xm:sqref>
        </x14:dataValidation>
        <x14:dataValidation type="list" allowBlank="1" showInputMessage="1" showErrorMessage="1" xr:uid="{776C32B4-2571-4818-8C9B-C9FC1A1383E2}">
          <x14:formula1>
            <xm:f>'Listas '!$A$45</xm:f>
          </x14:formula1>
          <xm:sqref>E7:E12</xm:sqref>
        </x14:dataValidation>
        <x14:dataValidation type="list" allowBlank="1" showInputMessage="1" showErrorMessage="1" xr:uid="{16A440B4-35D9-42C1-AD96-DBB3B82520E3}">
          <x14:formula1>
            <xm:f>'Listas '!$A$42</xm:f>
          </x14:formula1>
          <xm:sqref>D7:D12</xm:sqref>
        </x14:dataValidation>
        <x14:dataValidation type="list" allowBlank="1" showInputMessage="1" showErrorMessage="1" xr:uid="{CEBC1C8D-2F2D-4A0B-B3B0-50B9AFF52FB0}">
          <x14:formula1>
            <xm:f>'Listas '!$A$34</xm:f>
          </x14:formula1>
          <xm:sqref>B7:B12</xm:sqref>
        </x14:dataValidation>
        <x14:dataValidation type="list" allowBlank="1" showInputMessage="1" showErrorMessage="1" xr:uid="{F549E237-EE85-43C0-BDDC-F50352F5B641}">
          <x14:formula1>
            <xm:f>'Listas '!$A$29</xm:f>
          </x14:formula1>
          <xm:sqref>A7:A12</xm:sqref>
        </x14:dataValidation>
        <x14:dataValidation type="list" allowBlank="1" showInputMessage="1" showErrorMessage="1" xr:uid="{E8791A6B-CDBE-4157-B4F7-605C5244BB02}">
          <x14:formula1>
            <xm:f>'Listas '!$A$38</xm:f>
          </x14:formula1>
          <xm:sqref>C7:C12</xm:sqref>
        </x14:dataValidation>
        <x14:dataValidation type="list" allowBlank="1" showInputMessage="1" showErrorMessage="1" xr:uid="{99A19C82-C635-467D-B404-4039BBF12D0F}">
          <x14:formula1>
            <xm:f>'Listas '!$A$2:$A$23</xm:f>
          </x14:formula1>
          <xm:sqref>H7:H12</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F75E-5DE8-43D7-A032-8C7ED415ED97}">
  <sheetPr>
    <tabColor rgb="FF00B050"/>
  </sheetPr>
  <dimension ref="A1:W27"/>
  <sheetViews>
    <sheetView view="pageBreakPreview" topLeftCell="C3" zoomScale="62" zoomScaleNormal="46" zoomScaleSheetLayoutView="62" workbookViewId="0">
      <selection activeCell="C4" sqref="C4:W4"/>
    </sheetView>
  </sheetViews>
  <sheetFormatPr baseColWidth="10" defaultColWidth="11.42578125" defaultRowHeight="14.25"/>
  <cols>
    <col min="1" max="1" width="69.140625" style="5" bestFit="1" customWidth="1"/>
    <col min="2" max="2" width="54.5703125" style="5" bestFit="1" customWidth="1"/>
    <col min="3" max="3" width="33.7109375" style="5" customWidth="1"/>
    <col min="4" max="4" width="33" style="5" customWidth="1"/>
    <col min="5" max="5" width="15.5703125" style="30" customWidth="1"/>
    <col min="6" max="6" width="62.85546875" style="5" customWidth="1"/>
    <col min="7" max="7" width="68.28515625" style="69" customWidth="1"/>
    <col min="8" max="8" width="22.85546875" style="30" customWidth="1"/>
    <col min="9" max="9" width="42.140625" style="5" customWidth="1"/>
    <col min="10" max="10" width="60.140625" style="30" customWidth="1"/>
    <col min="11" max="11" width="11.140625" style="5" customWidth="1"/>
    <col min="12" max="16" width="8.7109375" style="5" customWidth="1"/>
    <col min="17" max="17" width="10" style="5" customWidth="1"/>
    <col min="18" max="22" width="8.7109375" style="5" customWidth="1"/>
    <col min="23" max="23" width="10.140625" style="5" customWidth="1"/>
    <col min="24" max="24" width="11.42578125" style="5" bestFit="1"/>
    <col min="25" max="16384" width="11.42578125" style="5"/>
  </cols>
  <sheetData>
    <row r="1" spans="1:23" s="1" customFormat="1" ht="28.5" customHeight="1">
      <c r="A1" s="419" t="s">
        <v>1032</v>
      </c>
      <c r="B1" s="419"/>
      <c r="C1" s="419"/>
      <c r="D1" s="419"/>
      <c r="E1" s="419"/>
      <c r="F1" s="419"/>
      <c r="G1" s="419"/>
      <c r="H1" s="419"/>
      <c r="I1" s="419"/>
      <c r="J1" s="419"/>
      <c r="K1" s="419"/>
      <c r="L1" s="419"/>
      <c r="M1" s="419"/>
      <c r="N1" s="419"/>
      <c r="O1" s="419"/>
      <c r="P1" s="419"/>
      <c r="Q1" s="419"/>
      <c r="R1" s="419"/>
      <c r="S1" s="419"/>
      <c r="T1" s="419"/>
      <c r="U1" s="419"/>
      <c r="V1" s="419"/>
      <c r="W1" s="419"/>
    </row>
    <row r="2" spans="1:23" s="1" customFormat="1" ht="57"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23" s="1" customFormat="1" ht="47.25" customHeight="1" thickBot="1">
      <c r="A3" s="419"/>
      <c r="B3" s="419"/>
      <c r="C3" s="419"/>
      <c r="D3" s="419"/>
      <c r="E3" s="419"/>
      <c r="F3" s="419"/>
      <c r="G3" s="419"/>
      <c r="H3" s="419"/>
      <c r="I3" s="419"/>
      <c r="J3" s="419"/>
      <c r="K3" s="419"/>
      <c r="L3" s="419"/>
      <c r="M3" s="419"/>
      <c r="N3" s="419"/>
      <c r="O3" s="419"/>
      <c r="P3" s="419"/>
      <c r="Q3" s="419"/>
      <c r="R3" s="419"/>
      <c r="S3" s="419"/>
      <c r="T3" s="419"/>
      <c r="U3" s="419"/>
      <c r="V3" s="419"/>
      <c r="W3" s="419"/>
    </row>
    <row r="4" spans="1:23" s="78" customFormat="1" ht="30" customHeight="1" thickBot="1">
      <c r="A4" s="603" t="s">
        <v>186</v>
      </c>
      <c r="B4" s="603"/>
      <c r="C4" s="604" t="s">
        <v>1063</v>
      </c>
      <c r="D4" s="604"/>
      <c r="E4" s="604"/>
      <c r="F4" s="604"/>
      <c r="G4" s="604"/>
      <c r="H4" s="604"/>
      <c r="I4" s="604"/>
      <c r="J4" s="604"/>
      <c r="K4" s="604"/>
      <c r="L4" s="604"/>
      <c r="M4" s="604"/>
      <c r="N4" s="604"/>
      <c r="O4" s="604"/>
      <c r="P4" s="604"/>
      <c r="Q4" s="604"/>
      <c r="R4" s="604"/>
      <c r="S4" s="604"/>
      <c r="T4" s="604"/>
      <c r="U4" s="604"/>
      <c r="V4" s="604"/>
      <c r="W4" s="605"/>
    </row>
    <row r="5" spans="1:23" s="7" customFormat="1" ht="47.25" customHeight="1" thickBot="1">
      <c r="A5" s="488" t="s">
        <v>143</v>
      </c>
      <c r="B5" s="452" t="s">
        <v>144</v>
      </c>
      <c r="C5" s="485" t="s">
        <v>188</v>
      </c>
      <c r="D5" s="485" t="s">
        <v>147</v>
      </c>
      <c r="E5" s="485" t="s">
        <v>148</v>
      </c>
      <c r="F5" s="485" t="s">
        <v>1064</v>
      </c>
      <c r="G5" s="485" t="s">
        <v>189</v>
      </c>
      <c r="H5" s="608" t="s">
        <v>422</v>
      </c>
      <c r="I5" s="485" t="s">
        <v>191</v>
      </c>
      <c r="J5" s="485" t="s">
        <v>151</v>
      </c>
      <c r="K5" s="484" t="s">
        <v>152</v>
      </c>
      <c r="L5" s="484"/>
      <c r="M5" s="484"/>
      <c r="N5" s="484"/>
      <c r="O5" s="484" t="s">
        <v>153</v>
      </c>
      <c r="P5" s="484"/>
      <c r="Q5" s="484"/>
      <c r="R5" s="484"/>
      <c r="S5" s="484" t="s">
        <v>154</v>
      </c>
      <c r="T5" s="484"/>
      <c r="U5" s="484"/>
      <c r="V5" s="484"/>
      <c r="W5" s="521" t="s">
        <v>155</v>
      </c>
    </row>
    <row r="6" spans="1:23" s="6" customFormat="1" ht="26.25" customHeight="1" thickBot="1">
      <c r="A6" s="488"/>
      <c r="B6" s="452"/>
      <c r="C6" s="485"/>
      <c r="D6" s="485"/>
      <c r="E6" s="485"/>
      <c r="F6" s="485"/>
      <c r="G6" s="485"/>
      <c r="H6" s="608"/>
      <c r="I6" s="485"/>
      <c r="J6" s="485"/>
      <c r="K6" s="63">
        <v>1</v>
      </c>
      <c r="L6" s="63">
        <v>2</v>
      </c>
      <c r="M6" s="63">
        <v>3</v>
      </c>
      <c r="N6" s="63">
        <v>4</v>
      </c>
      <c r="O6" s="63">
        <v>5</v>
      </c>
      <c r="P6" s="63">
        <v>6</v>
      </c>
      <c r="Q6" s="63">
        <v>7</v>
      </c>
      <c r="R6" s="63">
        <v>8</v>
      </c>
      <c r="S6" s="63">
        <v>9</v>
      </c>
      <c r="T6" s="63">
        <v>10</v>
      </c>
      <c r="U6" s="63">
        <v>11</v>
      </c>
      <c r="V6" s="63">
        <v>12</v>
      </c>
      <c r="W6" s="521"/>
    </row>
    <row r="7" spans="1:23" s="8" customFormat="1" ht="57" customHeight="1" thickBot="1">
      <c r="A7" s="748" t="s">
        <v>43</v>
      </c>
      <c r="B7" s="747" t="s">
        <v>1034</v>
      </c>
      <c r="C7" s="746" t="s">
        <v>49</v>
      </c>
      <c r="D7" s="748" t="s">
        <v>1065</v>
      </c>
      <c r="E7" s="260" t="s">
        <v>1066</v>
      </c>
      <c r="F7" s="748" t="s">
        <v>1067</v>
      </c>
      <c r="G7" s="67" t="s">
        <v>1068</v>
      </c>
      <c r="H7" s="261">
        <v>0.2</v>
      </c>
      <c r="I7" s="259" t="s">
        <v>1069</v>
      </c>
      <c r="J7" s="259" t="s">
        <v>1070</v>
      </c>
      <c r="K7" s="262"/>
      <c r="L7" s="262"/>
      <c r="M7" s="262"/>
      <c r="N7" s="262"/>
      <c r="O7" s="262">
        <v>1</v>
      </c>
      <c r="P7" s="262"/>
      <c r="Q7" s="262"/>
      <c r="R7" s="262"/>
      <c r="S7" s="262"/>
      <c r="T7" s="262"/>
      <c r="U7" s="262"/>
      <c r="V7" s="262"/>
      <c r="W7" s="263">
        <f t="shared" ref="W7" si="0">SUM(K7:V7)</f>
        <v>1</v>
      </c>
    </row>
    <row r="8" spans="1:23" s="8" customFormat="1" ht="42" customHeight="1" thickBot="1">
      <c r="A8" s="748"/>
      <c r="B8" s="747"/>
      <c r="C8" s="746"/>
      <c r="D8" s="748"/>
      <c r="E8" s="260" t="s">
        <v>1071</v>
      </c>
      <c r="F8" s="748"/>
      <c r="G8" s="259" t="s">
        <v>1072</v>
      </c>
      <c r="H8" s="261">
        <v>0.15</v>
      </c>
      <c r="I8" s="259" t="s">
        <v>1069</v>
      </c>
      <c r="J8" s="264" t="s">
        <v>1073</v>
      </c>
      <c r="K8" s="262"/>
      <c r="L8" s="262"/>
      <c r="M8" s="262"/>
      <c r="N8" s="262"/>
      <c r="O8" s="262"/>
      <c r="P8" s="262">
        <v>0.15</v>
      </c>
      <c r="Q8" s="262">
        <v>0.15</v>
      </c>
      <c r="R8" s="262">
        <v>0.15</v>
      </c>
      <c r="S8" s="262">
        <v>0.15</v>
      </c>
      <c r="T8" s="262">
        <v>0.2</v>
      </c>
      <c r="U8" s="262">
        <v>0.2</v>
      </c>
      <c r="V8" s="262"/>
      <c r="W8" s="263">
        <f t="shared" ref="W8:W27" si="1">SUM(K8:V8)</f>
        <v>1</v>
      </c>
    </row>
    <row r="9" spans="1:23" s="8" customFormat="1" ht="30.75" thickBot="1">
      <c r="A9" s="748"/>
      <c r="B9" s="747"/>
      <c r="C9" s="746"/>
      <c r="D9" s="748"/>
      <c r="E9" s="260" t="s">
        <v>1074</v>
      </c>
      <c r="F9" s="748"/>
      <c r="G9" s="67" t="s">
        <v>1075</v>
      </c>
      <c r="H9" s="261">
        <v>0.15</v>
      </c>
      <c r="I9" s="259" t="s">
        <v>1069</v>
      </c>
      <c r="J9" s="259" t="s">
        <v>1076</v>
      </c>
      <c r="K9" s="262"/>
      <c r="L9" s="262"/>
      <c r="M9" s="262"/>
      <c r="N9" s="262"/>
      <c r="O9" s="262"/>
      <c r="P9" s="262"/>
      <c r="Q9" s="262">
        <v>1</v>
      </c>
      <c r="R9" s="262"/>
      <c r="S9" s="262"/>
      <c r="T9" s="262"/>
      <c r="U9" s="262"/>
      <c r="V9" s="262"/>
      <c r="W9" s="263">
        <f t="shared" si="1"/>
        <v>1</v>
      </c>
    </row>
    <row r="10" spans="1:23" s="8" customFormat="1" ht="42" customHeight="1" thickBot="1">
      <c r="A10" s="748"/>
      <c r="B10" s="747"/>
      <c r="C10" s="746"/>
      <c r="D10" s="748"/>
      <c r="E10" s="260" t="s">
        <v>1077</v>
      </c>
      <c r="F10" s="748"/>
      <c r="G10" s="259" t="s">
        <v>1078</v>
      </c>
      <c r="H10" s="261">
        <v>0.2</v>
      </c>
      <c r="I10" s="259" t="s">
        <v>1069</v>
      </c>
      <c r="J10" s="259" t="s">
        <v>1079</v>
      </c>
      <c r="K10" s="262"/>
      <c r="L10" s="262"/>
      <c r="M10" s="262"/>
      <c r="N10" s="262"/>
      <c r="O10" s="262"/>
      <c r="P10" s="262"/>
      <c r="Q10" s="262"/>
      <c r="R10" s="262">
        <v>0.5</v>
      </c>
      <c r="S10" s="262">
        <v>0.5</v>
      </c>
      <c r="T10" s="262"/>
      <c r="U10" s="262"/>
      <c r="V10" s="262"/>
      <c r="W10" s="263">
        <f t="shared" si="1"/>
        <v>1</v>
      </c>
    </row>
    <row r="11" spans="1:23" s="8" customFormat="1" ht="42" customHeight="1" thickBot="1">
      <c r="A11" s="748"/>
      <c r="B11" s="747"/>
      <c r="C11" s="746"/>
      <c r="D11" s="748"/>
      <c r="E11" s="260" t="s">
        <v>1080</v>
      </c>
      <c r="F11" s="748"/>
      <c r="G11" s="259" t="s">
        <v>1081</v>
      </c>
      <c r="H11" s="261">
        <v>0.15</v>
      </c>
      <c r="I11" s="259" t="s">
        <v>1069</v>
      </c>
      <c r="J11" s="259" t="s">
        <v>1082</v>
      </c>
      <c r="K11" s="262"/>
      <c r="L11" s="262"/>
      <c r="M11" s="262"/>
      <c r="N11" s="262"/>
      <c r="O11" s="262"/>
      <c r="P11" s="262"/>
      <c r="Q11" s="262"/>
      <c r="R11" s="262"/>
      <c r="S11" s="262">
        <v>1</v>
      </c>
      <c r="T11" s="262"/>
      <c r="U11" s="262"/>
      <c r="V11" s="262"/>
      <c r="W11" s="263">
        <f t="shared" si="1"/>
        <v>1</v>
      </c>
    </row>
    <row r="12" spans="1:23" s="8" customFormat="1" ht="42" customHeight="1" thickBot="1">
      <c r="A12" s="748"/>
      <c r="B12" s="747"/>
      <c r="C12" s="746"/>
      <c r="D12" s="748"/>
      <c r="E12" s="260" t="s">
        <v>1083</v>
      </c>
      <c r="F12" s="748"/>
      <c r="G12" s="259" t="s">
        <v>1084</v>
      </c>
      <c r="H12" s="261">
        <v>0.15</v>
      </c>
      <c r="I12" s="259" t="s">
        <v>1069</v>
      </c>
      <c r="J12" s="259" t="s">
        <v>1085</v>
      </c>
      <c r="K12" s="262"/>
      <c r="L12" s="262"/>
      <c r="M12" s="262"/>
      <c r="N12" s="262"/>
      <c r="O12" s="262"/>
      <c r="P12" s="262"/>
      <c r="Q12" s="262"/>
      <c r="R12" s="262"/>
      <c r="S12" s="262"/>
      <c r="T12" s="262">
        <v>1</v>
      </c>
      <c r="U12" s="262"/>
      <c r="V12" s="262"/>
      <c r="W12" s="263">
        <f t="shared" si="1"/>
        <v>1</v>
      </c>
    </row>
    <row r="13" spans="1:23" s="8" customFormat="1" ht="56.25" customHeight="1" thickBot="1">
      <c r="A13" s="748" t="s">
        <v>43</v>
      </c>
      <c r="B13" s="747" t="s">
        <v>125</v>
      </c>
      <c r="C13" s="746" t="s">
        <v>49</v>
      </c>
      <c r="D13" s="748" t="s">
        <v>1086</v>
      </c>
      <c r="E13" s="265" t="s">
        <v>1087</v>
      </c>
      <c r="F13" s="746" t="s">
        <v>1088</v>
      </c>
      <c r="G13" s="359" t="s">
        <v>1089</v>
      </c>
      <c r="H13" s="261">
        <v>0.4</v>
      </c>
      <c r="I13" s="266" t="s">
        <v>1090</v>
      </c>
      <c r="J13" s="264" t="s">
        <v>1091</v>
      </c>
      <c r="K13" s="262"/>
      <c r="L13" s="262">
        <v>1</v>
      </c>
      <c r="M13" s="262"/>
      <c r="N13" s="262"/>
      <c r="O13" s="262"/>
      <c r="P13" s="262"/>
      <c r="Q13" s="262"/>
      <c r="R13" s="262"/>
      <c r="S13" s="262"/>
      <c r="T13" s="262"/>
      <c r="U13" s="262"/>
      <c r="V13" s="262"/>
      <c r="W13" s="263">
        <f t="shared" si="1"/>
        <v>1</v>
      </c>
    </row>
    <row r="14" spans="1:23" s="8" customFormat="1" ht="39" customHeight="1" thickBot="1">
      <c r="A14" s="748"/>
      <c r="B14" s="747"/>
      <c r="C14" s="746"/>
      <c r="D14" s="748"/>
      <c r="E14" s="265" t="s">
        <v>1092</v>
      </c>
      <c r="F14" s="746"/>
      <c r="G14" s="259" t="s">
        <v>1093</v>
      </c>
      <c r="H14" s="267">
        <v>0.6</v>
      </c>
      <c r="I14" s="266" t="s">
        <v>1090</v>
      </c>
      <c r="J14" s="264" t="s">
        <v>1094</v>
      </c>
      <c r="K14" s="262"/>
      <c r="L14" s="262"/>
      <c r="M14" s="262"/>
      <c r="N14" s="262">
        <v>0.25</v>
      </c>
      <c r="O14" s="262"/>
      <c r="P14" s="262"/>
      <c r="Q14" s="262">
        <v>0.25</v>
      </c>
      <c r="R14" s="262"/>
      <c r="S14" s="262">
        <v>0.25</v>
      </c>
      <c r="T14" s="262"/>
      <c r="U14" s="262"/>
      <c r="V14" s="262">
        <v>0.25</v>
      </c>
      <c r="W14" s="263">
        <f t="shared" si="1"/>
        <v>1</v>
      </c>
    </row>
    <row r="15" spans="1:23" s="8" customFormat="1" ht="35.25" customHeight="1" thickBot="1">
      <c r="A15" s="748"/>
      <c r="B15" s="747"/>
      <c r="C15" s="746" t="s">
        <v>49</v>
      </c>
      <c r="D15" s="748" t="s">
        <v>1046</v>
      </c>
      <c r="E15" s="265" t="s">
        <v>1095</v>
      </c>
      <c r="F15" s="748" t="s">
        <v>1048</v>
      </c>
      <c r="G15" s="259" t="s">
        <v>1096</v>
      </c>
      <c r="H15" s="261">
        <v>0.1</v>
      </c>
      <c r="I15" s="266" t="s">
        <v>1090</v>
      </c>
      <c r="J15" s="259" t="s">
        <v>1097</v>
      </c>
      <c r="K15" s="262"/>
      <c r="L15" s="262"/>
      <c r="M15" s="262">
        <v>1</v>
      </c>
      <c r="N15" s="262"/>
      <c r="O15" s="262"/>
      <c r="P15" s="262"/>
      <c r="Q15" s="262"/>
      <c r="R15" s="262"/>
      <c r="S15" s="262"/>
      <c r="T15" s="262"/>
      <c r="U15" s="262"/>
      <c r="V15" s="262"/>
      <c r="W15" s="263">
        <f t="shared" si="1"/>
        <v>1</v>
      </c>
    </row>
    <row r="16" spans="1:23" s="8" customFormat="1" ht="35.25" customHeight="1" thickBot="1">
      <c r="A16" s="748"/>
      <c r="B16" s="747"/>
      <c r="C16" s="746"/>
      <c r="D16" s="748"/>
      <c r="E16" s="265" t="s">
        <v>1098</v>
      </c>
      <c r="F16" s="748"/>
      <c r="G16" s="259" t="s">
        <v>1099</v>
      </c>
      <c r="H16" s="261">
        <v>0.1</v>
      </c>
      <c r="I16" s="266" t="s">
        <v>1090</v>
      </c>
      <c r="J16" s="259" t="s">
        <v>1100</v>
      </c>
      <c r="K16" s="262"/>
      <c r="L16" s="262"/>
      <c r="M16" s="262">
        <v>1</v>
      </c>
      <c r="N16" s="262"/>
      <c r="O16" s="262"/>
      <c r="P16" s="262"/>
      <c r="Q16" s="262"/>
      <c r="R16" s="262"/>
      <c r="S16" s="262"/>
      <c r="T16" s="262"/>
      <c r="U16" s="262"/>
      <c r="V16" s="262"/>
      <c r="W16" s="263">
        <f t="shared" si="1"/>
        <v>1</v>
      </c>
    </row>
    <row r="17" spans="1:23" s="8" customFormat="1" ht="42.75" customHeight="1" thickBot="1">
      <c r="A17" s="748"/>
      <c r="B17" s="747"/>
      <c r="C17" s="746"/>
      <c r="D17" s="748"/>
      <c r="E17" s="265" t="s">
        <v>1101</v>
      </c>
      <c r="F17" s="748"/>
      <c r="G17" s="259" t="s">
        <v>1102</v>
      </c>
      <c r="H17" s="261">
        <v>0.3</v>
      </c>
      <c r="I17" s="266" t="s">
        <v>1090</v>
      </c>
      <c r="J17" s="259" t="s">
        <v>1103</v>
      </c>
      <c r="K17" s="262"/>
      <c r="L17" s="262"/>
      <c r="M17" s="262"/>
      <c r="N17" s="262"/>
      <c r="O17" s="262">
        <v>1</v>
      </c>
      <c r="P17" s="262"/>
      <c r="Q17" s="262"/>
      <c r="R17" s="262"/>
      <c r="S17" s="262"/>
      <c r="T17" s="262"/>
      <c r="U17" s="262"/>
      <c r="V17" s="262"/>
      <c r="W17" s="263">
        <f t="shared" si="1"/>
        <v>1</v>
      </c>
    </row>
    <row r="18" spans="1:23" s="8" customFormat="1" ht="47.25" customHeight="1" thickBot="1">
      <c r="A18" s="748"/>
      <c r="B18" s="747"/>
      <c r="C18" s="746"/>
      <c r="D18" s="748"/>
      <c r="E18" s="265" t="s">
        <v>1104</v>
      </c>
      <c r="F18" s="748"/>
      <c r="G18" s="259" t="s">
        <v>1105</v>
      </c>
      <c r="H18" s="261">
        <v>0.5</v>
      </c>
      <c r="I18" s="266" t="s">
        <v>1090</v>
      </c>
      <c r="J18" s="259" t="s">
        <v>1106</v>
      </c>
      <c r="K18" s="262"/>
      <c r="L18" s="262"/>
      <c r="M18" s="262"/>
      <c r="N18" s="262"/>
      <c r="O18" s="262"/>
      <c r="P18" s="262">
        <v>0.25</v>
      </c>
      <c r="Q18" s="262"/>
      <c r="R18" s="262">
        <v>0.25</v>
      </c>
      <c r="S18" s="262"/>
      <c r="T18" s="262">
        <v>0.25</v>
      </c>
      <c r="U18" s="262"/>
      <c r="V18" s="262">
        <v>0.25</v>
      </c>
      <c r="W18" s="263">
        <f t="shared" si="1"/>
        <v>1</v>
      </c>
    </row>
    <row r="19" spans="1:23" s="8" customFormat="1" ht="46.5" customHeight="1" thickBot="1">
      <c r="A19" s="748" t="s">
        <v>43</v>
      </c>
      <c r="B19" s="747" t="s">
        <v>126</v>
      </c>
      <c r="C19" s="746" t="s">
        <v>49</v>
      </c>
      <c r="D19" s="748" t="s">
        <v>1107</v>
      </c>
      <c r="E19" s="265" t="s">
        <v>1108</v>
      </c>
      <c r="F19" s="748" t="s">
        <v>1109</v>
      </c>
      <c r="G19" s="259" t="s">
        <v>1110</v>
      </c>
      <c r="H19" s="261">
        <v>0.2</v>
      </c>
      <c r="I19" s="266" t="s">
        <v>1090</v>
      </c>
      <c r="J19" s="259" t="s">
        <v>1111</v>
      </c>
      <c r="K19" s="262"/>
      <c r="L19" s="262"/>
      <c r="M19" s="262">
        <v>1</v>
      </c>
      <c r="N19" s="262"/>
      <c r="O19" s="262"/>
      <c r="P19" s="262"/>
      <c r="Q19" s="262"/>
      <c r="R19" s="262"/>
      <c r="S19" s="262"/>
      <c r="T19" s="262"/>
      <c r="U19" s="262"/>
      <c r="V19" s="262"/>
      <c r="W19" s="263">
        <f t="shared" si="1"/>
        <v>1</v>
      </c>
    </row>
    <row r="20" spans="1:23" s="8" customFormat="1" ht="39" customHeight="1" thickBot="1">
      <c r="A20" s="748"/>
      <c r="B20" s="747"/>
      <c r="C20" s="746"/>
      <c r="D20" s="748"/>
      <c r="E20" s="265" t="s">
        <v>1112</v>
      </c>
      <c r="F20" s="748"/>
      <c r="G20" s="259" t="s">
        <v>1113</v>
      </c>
      <c r="H20" s="261">
        <v>0.2</v>
      </c>
      <c r="I20" s="266" t="s">
        <v>1090</v>
      </c>
      <c r="J20" s="259" t="s">
        <v>1114</v>
      </c>
      <c r="K20" s="262"/>
      <c r="L20" s="262"/>
      <c r="M20" s="262"/>
      <c r="N20" s="262"/>
      <c r="O20" s="262"/>
      <c r="P20" s="262">
        <v>1</v>
      </c>
      <c r="Q20" s="262"/>
      <c r="R20" s="262"/>
      <c r="S20" s="262"/>
      <c r="T20" s="262"/>
      <c r="U20" s="262"/>
      <c r="V20" s="262"/>
      <c r="W20" s="263">
        <f t="shared" si="1"/>
        <v>1</v>
      </c>
    </row>
    <row r="21" spans="1:23" s="8" customFormat="1" ht="53.25" customHeight="1" thickBot="1">
      <c r="A21" s="748"/>
      <c r="B21" s="747"/>
      <c r="C21" s="746"/>
      <c r="D21" s="748"/>
      <c r="E21" s="265" t="s">
        <v>1115</v>
      </c>
      <c r="F21" s="748"/>
      <c r="G21" s="259" t="s">
        <v>1116</v>
      </c>
      <c r="H21" s="261">
        <v>0.6</v>
      </c>
      <c r="I21" s="266" t="s">
        <v>1090</v>
      </c>
      <c r="J21" s="259" t="s">
        <v>1117</v>
      </c>
      <c r="K21" s="262"/>
      <c r="L21" s="262"/>
      <c r="M21" s="262"/>
      <c r="N21" s="262"/>
      <c r="O21" s="262"/>
      <c r="P21" s="262"/>
      <c r="Q21" s="262"/>
      <c r="R21" s="262">
        <v>0.5</v>
      </c>
      <c r="S21" s="262"/>
      <c r="T21" s="262">
        <v>0.5</v>
      </c>
      <c r="U21" s="262"/>
      <c r="V21" s="262"/>
      <c r="W21" s="263">
        <f t="shared" si="1"/>
        <v>1</v>
      </c>
    </row>
    <row r="22" spans="1:23" s="8" customFormat="1" ht="113.25" customHeight="1" thickBot="1">
      <c r="A22" s="748" t="s">
        <v>27</v>
      </c>
      <c r="B22" s="748" t="s">
        <v>101</v>
      </c>
      <c r="C22" s="746" t="s">
        <v>49</v>
      </c>
      <c r="D22" s="259" t="s">
        <v>1054</v>
      </c>
      <c r="E22" s="265" t="s">
        <v>1118</v>
      </c>
      <c r="F22" s="259" t="s">
        <v>1119</v>
      </c>
      <c r="G22" s="259" t="s">
        <v>1120</v>
      </c>
      <c r="H22" s="261">
        <v>1</v>
      </c>
      <c r="I22" s="259" t="s">
        <v>1121</v>
      </c>
      <c r="J22" s="259" t="s">
        <v>1122</v>
      </c>
      <c r="K22" s="262"/>
      <c r="L22" s="262"/>
      <c r="M22" s="262"/>
      <c r="N22" s="262">
        <v>1</v>
      </c>
      <c r="O22" s="262"/>
      <c r="P22" s="262"/>
      <c r="Q22" s="262"/>
      <c r="R22" s="262"/>
      <c r="S22" s="262"/>
      <c r="T22" s="262"/>
      <c r="U22" s="262"/>
      <c r="V22" s="262"/>
      <c r="W22" s="268">
        <f t="shared" si="1"/>
        <v>1</v>
      </c>
    </row>
    <row r="23" spans="1:23" s="8" customFormat="1" ht="45.75" customHeight="1" thickBot="1">
      <c r="A23" s="748"/>
      <c r="B23" s="748"/>
      <c r="C23" s="746"/>
      <c r="D23" s="748" t="s">
        <v>1123</v>
      </c>
      <c r="E23" s="265" t="s">
        <v>1124</v>
      </c>
      <c r="F23" s="748" t="s">
        <v>1125</v>
      </c>
      <c r="G23" s="259" t="s">
        <v>1126</v>
      </c>
      <c r="H23" s="261">
        <v>0.2</v>
      </c>
      <c r="I23" s="259" t="s">
        <v>1121</v>
      </c>
      <c r="J23" s="259" t="s">
        <v>1127</v>
      </c>
      <c r="K23" s="262"/>
      <c r="L23" s="262"/>
      <c r="M23" s="262">
        <v>1</v>
      </c>
      <c r="N23" s="262"/>
      <c r="O23" s="262"/>
      <c r="P23" s="262"/>
      <c r="Q23" s="262"/>
      <c r="R23" s="262"/>
      <c r="S23" s="262"/>
      <c r="T23" s="262"/>
      <c r="U23" s="262"/>
      <c r="V23" s="262"/>
      <c r="W23" s="268">
        <f t="shared" si="1"/>
        <v>1</v>
      </c>
    </row>
    <row r="24" spans="1:23" s="8" customFormat="1" ht="48" customHeight="1" thickBot="1">
      <c r="A24" s="748"/>
      <c r="B24" s="748"/>
      <c r="C24" s="746"/>
      <c r="D24" s="748"/>
      <c r="E24" s="265" t="s">
        <v>1128</v>
      </c>
      <c r="F24" s="748"/>
      <c r="G24" s="259" t="s">
        <v>1129</v>
      </c>
      <c r="H24" s="261">
        <v>0.2</v>
      </c>
      <c r="I24" s="259" t="s">
        <v>1121</v>
      </c>
      <c r="J24" s="259" t="s">
        <v>1130</v>
      </c>
      <c r="K24" s="262"/>
      <c r="L24" s="262"/>
      <c r="M24" s="262"/>
      <c r="N24" s="262"/>
      <c r="O24" s="262"/>
      <c r="P24" s="262">
        <v>0.5</v>
      </c>
      <c r="Q24" s="262"/>
      <c r="R24" s="262"/>
      <c r="S24" s="262"/>
      <c r="T24" s="262"/>
      <c r="U24" s="262"/>
      <c r="V24" s="262">
        <v>0.5</v>
      </c>
      <c r="W24" s="268">
        <f t="shared" si="1"/>
        <v>1</v>
      </c>
    </row>
    <row r="25" spans="1:23" s="8" customFormat="1" ht="49.5" customHeight="1" thickBot="1">
      <c r="A25" s="748"/>
      <c r="B25" s="748"/>
      <c r="C25" s="746"/>
      <c r="D25" s="748"/>
      <c r="E25" s="265" t="s">
        <v>1131</v>
      </c>
      <c r="F25" s="748"/>
      <c r="G25" s="259" t="s">
        <v>1132</v>
      </c>
      <c r="H25" s="261">
        <v>0.2</v>
      </c>
      <c r="I25" s="259" t="s">
        <v>1069</v>
      </c>
      <c r="J25" s="259" t="s">
        <v>1133</v>
      </c>
      <c r="K25" s="262"/>
      <c r="L25" s="262"/>
      <c r="M25" s="262"/>
      <c r="N25" s="262"/>
      <c r="O25" s="262"/>
      <c r="P25" s="262">
        <v>1</v>
      </c>
      <c r="Q25" s="262"/>
      <c r="R25" s="262"/>
      <c r="S25" s="262"/>
      <c r="T25" s="262"/>
      <c r="U25" s="262"/>
      <c r="V25" s="262"/>
      <c r="W25" s="268">
        <f t="shared" si="1"/>
        <v>1</v>
      </c>
    </row>
    <row r="26" spans="1:23" s="8" customFormat="1" ht="47.25" customHeight="1" thickBot="1">
      <c r="A26" s="748"/>
      <c r="B26" s="748"/>
      <c r="C26" s="746"/>
      <c r="D26" s="748"/>
      <c r="E26" s="265" t="s">
        <v>1134</v>
      </c>
      <c r="F26" s="748"/>
      <c r="G26" s="259" t="s">
        <v>1135</v>
      </c>
      <c r="H26" s="261">
        <v>0.2</v>
      </c>
      <c r="I26" s="259" t="s">
        <v>1090</v>
      </c>
      <c r="J26" s="259" t="s">
        <v>1136</v>
      </c>
      <c r="K26" s="262"/>
      <c r="L26" s="262"/>
      <c r="M26" s="262"/>
      <c r="N26" s="262"/>
      <c r="O26" s="262"/>
      <c r="P26" s="262"/>
      <c r="Q26" s="262"/>
      <c r="R26" s="262">
        <v>1</v>
      </c>
      <c r="S26" s="262"/>
      <c r="T26" s="262"/>
      <c r="U26" s="262"/>
      <c r="V26" s="262"/>
      <c r="W26" s="268">
        <f t="shared" si="1"/>
        <v>1</v>
      </c>
    </row>
    <row r="27" spans="1:23" s="8" customFormat="1" ht="81" customHeight="1" thickBot="1">
      <c r="A27" s="748"/>
      <c r="B27" s="748"/>
      <c r="C27" s="746"/>
      <c r="D27" s="748"/>
      <c r="E27" s="265" t="s">
        <v>1137</v>
      </c>
      <c r="F27" s="748"/>
      <c r="G27" s="259" t="s">
        <v>461</v>
      </c>
      <c r="H27" s="261">
        <v>0.2</v>
      </c>
      <c r="I27" s="259" t="s">
        <v>1121</v>
      </c>
      <c r="J27" s="259" t="s">
        <v>1138</v>
      </c>
      <c r="K27" s="262"/>
      <c r="L27" s="262"/>
      <c r="M27" s="262"/>
      <c r="N27" s="262"/>
      <c r="O27" s="262"/>
      <c r="P27" s="262">
        <v>0.5</v>
      </c>
      <c r="Q27" s="262"/>
      <c r="R27" s="262"/>
      <c r="S27" s="262"/>
      <c r="T27" s="262"/>
      <c r="U27" s="262"/>
      <c r="V27" s="262">
        <v>0.5</v>
      </c>
      <c r="W27" s="268">
        <f t="shared" si="1"/>
        <v>1</v>
      </c>
    </row>
  </sheetData>
  <sheetProtection formatCells="0" selectLockedCells="1" selectUnlockedCells="1"/>
  <mergeCells count="40">
    <mergeCell ref="A19:A21"/>
    <mergeCell ref="A13:A18"/>
    <mergeCell ref="F19:F21"/>
    <mergeCell ref="F23:F27"/>
    <mergeCell ref="F7:F12"/>
    <mergeCell ref="A22:A27"/>
    <mergeCell ref="C22:C27"/>
    <mergeCell ref="D23:D27"/>
    <mergeCell ref="A7:A12"/>
    <mergeCell ref="D19:D21"/>
    <mergeCell ref="B22:B27"/>
    <mergeCell ref="F13:F14"/>
    <mergeCell ref="D13:D14"/>
    <mergeCell ref="C13:C14"/>
    <mergeCell ref="F15:F18"/>
    <mergeCell ref="D15:D18"/>
    <mergeCell ref="C15:C18"/>
    <mergeCell ref="B13:B18"/>
    <mergeCell ref="C19:C21"/>
    <mergeCell ref="B19:B21"/>
    <mergeCell ref="S5:V5"/>
    <mergeCell ref="B5:B6"/>
    <mergeCell ref="C5:C6"/>
    <mergeCell ref="D7:D12"/>
    <mergeCell ref="C7:C12"/>
    <mergeCell ref="B7:B12"/>
    <mergeCell ref="A1:W3"/>
    <mergeCell ref="H5:H6"/>
    <mergeCell ref="D5:D6"/>
    <mergeCell ref="E5:E6"/>
    <mergeCell ref="F5:F6"/>
    <mergeCell ref="G5:G6"/>
    <mergeCell ref="W5:W6"/>
    <mergeCell ref="I5:I6"/>
    <mergeCell ref="J5:J6"/>
    <mergeCell ref="K5:N5"/>
    <mergeCell ref="O5:R5"/>
    <mergeCell ref="A4:B4"/>
    <mergeCell ref="C4:W4"/>
    <mergeCell ref="A5:A6"/>
  </mergeCells>
  <phoneticPr fontId="33" type="noConversion"/>
  <conditionalFormatting sqref="I13:I21">
    <cfRule type="colorScale" priority="389">
      <colorScale>
        <cfvo type="min"/>
        <cfvo type="max"/>
        <color theme="0" tint="-0.14999847407452621"/>
        <color theme="0" tint="-0.14999847407452621"/>
      </colorScale>
    </cfRule>
  </conditionalFormatting>
  <conditionalFormatting sqref="K7:V27">
    <cfRule type="colorScale" priority="757">
      <colorScale>
        <cfvo type="min"/>
        <cfvo type="max"/>
        <color theme="0" tint="-0.14999847407452621"/>
        <color theme="0" tint="-0.14999847407452621"/>
      </colorScale>
    </cfRule>
  </conditionalFormatting>
  <conditionalFormatting sqref="W7:W27">
    <cfRule type="colorScale" priority="75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6E20308-F826-4869-91EE-98F1C267E5EE}">
          <x14:formula1>
            <xm:f>'Listas '!$A$51:$A$94</xm:f>
          </x14:formula1>
          <xm:sqref>B13 B22 B19</xm:sqref>
        </x14:dataValidation>
        <x14:dataValidation type="list" allowBlank="1" showInputMessage="1" showErrorMessage="1" xr:uid="{18CC6DD4-483E-4516-A8C2-63CE056268AF}">
          <x14:formula1>
            <xm:f>'Listas '!$D$2:$D$13</xm:f>
          </x14:formula1>
          <xm:sqref>A13 A7 A19 A22</xm:sqref>
        </x14:dataValidation>
        <x14:dataValidation type="list" allowBlank="1" showInputMessage="1" showErrorMessage="1" xr:uid="{593BCE3D-E5BB-4B11-ABC0-2AC209CB9BC1}">
          <x14:formula1>
            <xm:f>'Listas '!$A$2:$A$23</xm:f>
          </x14:formula1>
          <xm:sqref>C15:C16 C13 C7 C19 C22</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FF9D-5FFA-46B4-A687-B51061414188}">
  <sheetPr>
    <tabColor rgb="FF00B0F0"/>
  </sheetPr>
  <dimension ref="A1:AB17"/>
  <sheetViews>
    <sheetView view="pageBreakPreview" topLeftCell="H9" zoomScale="46" zoomScaleNormal="73" zoomScaleSheetLayoutView="46" workbookViewId="0">
      <selection activeCell="AH15" sqref="AH15"/>
    </sheetView>
  </sheetViews>
  <sheetFormatPr baseColWidth="10" defaultColWidth="11.42578125" defaultRowHeight="14.25"/>
  <cols>
    <col min="1" max="3" width="40.7109375" style="5" customWidth="1"/>
    <col min="4" max="4" width="33" style="5" customWidth="1"/>
    <col min="5" max="5" width="40.7109375" style="5" customWidth="1"/>
    <col min="6" max="6" width="64" style="5" customWidth="1"/>
    <col min="7" max="7" width="75" style="5" customWidth="1"/>
    <col min="8" max="8" width="40.7109375" style="5" customWidth="1"/>
    <col min="9" max="9" width="51.7109375" style="30" customWidth="1"/>
    <col min="10" max="10" width="44" style="5" customWidth="1"/>
    <col min="11" max="11" width="50.5703125" style="5" customWidth="1"/>
    <col min="12" max="12" width="15.140625" style="31" customWidth="1"/>
    <col min="13" max="13" width="64" style="5" customWidth="1"/>
    <col min="14" max="14" width="26.42578125" style="30" customWidth="1"/>
    <col min="15" max="15" width="100.5703125" style="5" customWidth="1"/>
    <col min="16" max="27" width="8.7109375" style="5" customWidth="1"/>
    <col min="28" max="28" width="10.140625" style="5" customWidth="1"/>
    <col min="29" max="16384" width="11.42578125" style="5"/>
  </cols>
  <sheetData>
    <row r="1" spans="1:28" s="1" customFormat="1" ht="69.75" customHeight="1">
      <c r="A1" s="419" t="s">
        <v>1032</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row>
    <row r="2" spans="1:28" s="1" customFormat="1" ht="35.25" customHeight="1">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row>
    <row r="3" spans="1:28" s="1" customFormat="1" ht="41.25" customHeight="1" thickBot="1">
      <c r="A3" s="447"/>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row>
    <row r="4" spans="1:28" s="78" customFormat="1" ht="30" customHeight="1" thickBot="1">
      <c r="A4" s="471" t="s">
        <v>138</v>
      </c>
      <c r="B4" s="471"/>
      <c r="C4" s="471"/>
      <c r="D4" s="471"/>
      <c r="E4" s="471"/>
      <c r="F4" s="471"/>
      <c r="G4" s="471"/>
      <c r="H4" s="472" t="s">
        <v>1139</v>
      </c>
      <c r="I4" s="472"/>
      <c r="J4" s="472"/>
      <c r="K4" s="472"/>
      <c r="L4" s="472"/>
      <c r="M4" s="472"/>
      <c r="N4" s="472"/>
      <c r="O4" s="472"/>
      <c r="P4" s="472"/>
      <c r="Q4" s="472"/>
      <c r="R4" s="472"/>
      <c r="S4" s="472"/>
      <c r="T4" s="472"/>
      <c r="U4" s="472"/>
      <c r="V4" s="472"/>
      <c r="W4" s="472"/>
      <c r="X4" s="472"/>
      <c r="Y4" s="472"/>
      <c r="Z4" s="472"/>
      <c r="AA4" s="472"/>
      <c r="AB4" s="472"/>
    </row>
    <row r="5" spans="1:28" s="7" customFormat="1" ht="71.25" customHeight="1" thickBot="1">
      <c r="A5" s="473" t="s">
        <v>72</v>
      </c>
      <c r="B5" s="474" t="s">
        <v>140</v>
      </c>
      <c r="C5" s="475" t="s">
        <v>76</v>
      </c>
      <c r="D5" s="464" t="s">
        <v>141</v>
      </c>
      <c r="E5" s="464" t="s">
        <v>142</v>
      </c>
      <c r="F5" s="465" t="s">
        <v>143</v>
      </c>
      <c r="G5" s="554" t="s">
        <v>144</v>
      </c>
      <c r="H5" s="467" t="s">
        <v>145</v>
      </c>
      <c r="I5" s="467" t="s">
        <v>146</v>
      </c>
      <c r="J5" s="467" t="s">
        <v>3</v>
      </c>
      <c r="K5" s="467" t="s">
        <v>147</v>
      </c>
      <c r="L5" s="467" t="s">
        <v>148</v>
      </c>
      <c r="M5" s="467" t="s">
        <v>149</v>
      </c>
      <c r="N5" s="467" t="s">
        <v>280</v>
      </c>
      <c r="O5" s="467" t="s">
        <v>151</v>
      </c>
      <c r="P5" s="466" t="s">
        <v>152</v>
      </c>
      <c r="Q5" s="466"/>
      <c r="R5" s="466"/>
      <c r="S5" s="466"/>
      <c r="T5" s="466" t="s">
        <v>153</v>
      </c>
      <c r="U5" s="466"/>
      <c r="V5" s="466"/>
      <c r="W5" s="466"/>
      <c r="X5" s="466" t="s">
        <v>154</v>
      </c>
      <c r="Y5" s="466"/>
      <c r="Z5" s="466"/>
      <c r="AA5" s="466"/>
      <c r="AB5" s="466" t="s">
        <v>155</v>
      </c>
    </row>
    <row r="6" spans="1:28" s="6" customFormat="1" ht="41.25" customHeight="1" thickBot="1">
      <c r="A6" s="473"/>
      <c r="B6" s="474"/>
      <c r="C6" s="475"/>
      <c r="D6" s="464"/>
      <c r="E6" s="664"/>
      <c r="F6" s="665"/>
      <c r="G6" s="666"/>
      <c r="H6" s="661"/>
      <c r="I6" s="661"/>
      <c r="J6" s="467"/>
      <c r="K6" s="467"/>
      <c r="L6" s="467"/>
      <c r="M6" s="467"/>
      <c r="N6" s="467"/>
      <c r="O6" s="467"/>
      <c r="P6" s="44">
        <v>1</v>
      </c>
      <c r="Q6" s="44">
        <v>2</v>
      </c>
      <c r="R6" s="44">
        <v>3</v>
      </c>
      <c r="S6" s="44">
        <v>4</v>
      </c>
      <c r="T6" s="44">
        <v>5</v>
      </c>
      <c r="U6" s="44">
        <v>6</v>
      </c>
      <c r="V6" s="44">
        <v>7</v>
      </c>
      <c r="W6" s="44">
        <v>8</v>
      </c>
      <c r="X6" s="44">
        <v>9</v>
      </c>
      <c r="Y6" s="44">
        <v>10</v>
      </c>
      <c r="Z6" s="44">
        <v>11</v>
      </c>
      <c r="AA6" s="44">
        <v>12</v>
      </c>
      <c r="AB6" s="466"/>
    </row>
    <row r="7" spans="1:28" s="22" customFormat="1" ht="96" customHeight="1" thickBot="1">
      <c r="A7" s="80" t="s">
        <v>73</v>
      </c>
      <c r="B7" s="40" t="s">
        <v>75</v>
      </c>
      <c r="C7" s="40" t="s">
        <v>77</v>
      </c>
      <c r="D7" s="40" t="s">
        <v>79</v>
      </c>
      <c r="E7" s="40" t="s">
        <v>81</v>
      </c>
      <c r="F7" s="749" t="s">
        <v>11</v>
      </c>
      <c r="G7" s="436" t="s">
        <v>90</v>
      </c>
      <c r="H7" s="126" t="s">
        <v>38</v>
      </c>
      <c r="I7" s="352" t="s">
        <v>1140</v>
      </c>
      <c r="J7" s="124" t="s">
        <v>1141</v>
      </c>
      <c r="K7" s="72" t="s">
        <v>1142</v>
      </c>
      <c r="L7" s="45" t="s">
        <v>1143</v>
      </c>
      <c r="M7" s="72" t="s">
        <v>1144</v>
      </c>
      <c r="N7" s="64" t="s">
        <v>159</v>
      </c>
      <c r="O7" s="128" t="s">
        <v>1145</v>
      </c>
      <c r="P7" s="76"/>
      <c r="Q7" s="76"/>
      <c r="R7" s="76"/>
      <c r="S7" s="76"/>
      <c r="T7" s="76"/>
      <c r="U7" s="76"/>
      <c r="V7" s="76">
        <v>0.6</v>
      </c>
      <c r="W7" s="76"/>
      <c r="X7" s="76"/>
      <c r="Y7" s="76"/>
      <c r="Z7" s="76">
        <v>0.4</v>
      </c>
      <c r="AA7" s="76"/>
      <c r="AB7" s="47">
        <f t="shared" ref="AB7:AB17" si="0">SUM(P7:AA7)</f>
        <v>1</v>
      </c>
    </row>
    <row r="8" spans="1:28" s="22" customFormat="1" ht="126" customHeight="1" thickBot="1">
      <c r="A8" s="80" t="s">
        <v>73</v>
      </c>
      <c r="B8" s="40" t="s">
        <v>75</v>
      </c>
      <c r="C8" s="40" t="s">
        <v>77</v>
      </c>
      <c r="D8" s="40" t="s">
        <v>79</v>
      </c>
      <c r="E8" s="40" t="s">
        <v>81</v>
      </c>
      <c r="F8" s="750"/>
      <c r="G8" s="437"/>
      <c r="H8" s="126" t="s">
        <v>38</v>
      </c>
      <c r="I8" s="352" t="s">
        <v>1140</v>
      </c>
      <c r="J8" s="124" t="s">
        <v>1141</v>
      </c>
      <c r="K8" s="72" t="s">
        <v>1146</v>
      </c>
      <c r="L8" s="48" t="s">
        <v>1147</v>
      </c>
      <c r="M8" s="72" t="s">
        <v>1148</v>
      </c>
      <c r="N8" s="64" t="s">
        <v>159</v>
      </c>
      <c r="O8" s="128" t="s">
        <v>1149</v>
      </c>
      <c r="P8" s="49"/>
      <c r="Q8" s="49"/>
      <c r="R8" s="49"/>
      <c r="S8" s="49">
        <v>0.33</v>
      </c>
      <c r="T8" s="49"/>
      <c r="U8" s="49"/>
      <c r="V8" s="49"/>
      <c r="W8" s="49">
        <v>0.33</v>
      </c>
      <c r="X8" s="49"/>
      <c r="Y8" s="49"/>
      <c r="Z8" s="49"/>
      <c r="AA8" s="49">
        <v>0.34</v>
      </c>
      <c r="AB8" s="47">
        <f t="shared" si="0"/>
        <v>1</v>
      </c>
    </row>
    <row r="9" spans="1:28" s="22" customFormat="1" ht="176.25" customHeight="1" thickBot="1">
      <c r="A9" s="80" t="s">
        <v>73</v>
      </c>
      <c r="B9" s="40" t="s">
        <v>75</v>
      </c>
      <c r="C9" s="40" t="s">
        <v>77</v>
      </c>
      <c r="D9" s="40" t="s">
        <v>79</v>
      </c>
      <c r="E9" s="40" t="s">
        <v>81</v>
      </c>
      <c r="F9" s="125" t="s">
        <v>19</v>
      </c>
      <c r="G9" s="127" t="s">
        <v>93</v>
      </c>
      <c r="H9" s="126" t="s">
        <v>38</v>
      </c>
      <c r="I9" s="352" t="s">
        <v>1150</v>
      </c>
      <c r="J9" s="124" t="s">
        <v>1151</v>
      </c>
      <c r="K9" s="72" t="s">
        <v>1152</v>
      </c>
      <c r="L9" s="48" t="s">
        <v>1153</v>
      </c>
      <c r="M9" s="72" t="s">
        <v>1154</v>
      </c>
      <c r="N9" s="64" t="s">
        <v>159</v>
      </c>
      <c r="O9" s="128" t="s">
        <v>1155</v>
      </c>
      <c r="P9" s="49"/>
      <c r="Q9" s="49"/>
      <c r="R9" s="49">
        <v>0.25</v>
      </c>
      <c r="S9" s="49"/>
      <c r="T9" s="49"/>
      <c r="U9" s="49">
        <v>0.25</v>
      </c>
      <c r="V9" s="49"/>
      <c r="W9" s="49"/>
      <c r="X9" s="49">
        <v>0.25</v>
      </c>
      <c r="Y9" s="49"/>
      <c r="Z9" s="49"/>
      <c r="AA9" s="49">
        <v>0.25</v>
      </c>
      <c r="AB9" s="47">
        <f t="shared" si="0"/>
        <v>1</v>
      </c>
    </row>
    <row r="10" spans="1:28" s="22" customFormat="1" ht="152.25" customHeight="1" thickBot="1">
      <c r="A10" s="80" t="s">
        <v>73</v>
      </c>
      <c r="B10" s="40" t="s">
        <v>75</v>
      </c>
      <c r="C10" s="40" t="s">
        <v>77</v>
      </c>
      <c r="D10" s="40" t="s">
        <v>79</v>
      </c>
      <c r="E10" s="40" t="s">
        <v>81</v>
      </c>
      <c r="F10" s="749" t="s">
        <v>27</v>
      </c>
      <c r="G10" s="127" t="s">
        <v>104</v>
      </c>
      <c r="H10" s="126" t="s">
        <v>38</v>
      </c>
      <c r="I10" s="352" t="s">
        <v>807</v>
      </c>
      <c r="J10" s="124" t="s">
        <v>1156</v>
      </c>
      <c r="K10" s="72" t="s">
        <v>1157</v>
      </c>
      <c r="L10" s="48" t="s">
        <v>1158</v>
      </c>
      <c r="M10" s="72" t="s">
        <v>1159</v>
      </c>
      <c r="N10" s="48" t="s">
        <v>1160</v>
      </c>
      <c r="O10" s="128" t="s">
        <v>1161</v>
      </c>
      <c r="P10" s="49"/>
      <c r="Q10" s="49"/>
      <c r="R10" s="49">
        <v>0.34</v>
      </c>
      <c r="S10" s="49"/>
      <c r="T10" s="49"/>
      <c r="U10" s="49"/>
      <c r="V10" s="49">
        <v>0.33</v>
      </c>
      <c r="W10" s="49"/>
      <c r="X10" s="49"/>
      <c r="Y10" s="49"/>
      <c r="Z10" s="49"/>
      <c r="AA10" s="49">
        <v>0.33</v>
      </c>
      <c r="AB10" s="47">
        <f t="shared" si="0"/>
        <v>1</v>
      </c>
    </row>
    <row r="11" spans="1:28" s="22" customFormat="1" ht="134.25" customHeight="1" thickBot="1">
      <c r="A11" s="80" t="s">
        <v>73</v>
      </c>
      <c r="B11" s="40" t="s">
        <v>75</v>
      </c>
      <c r="C11" s="40" t="s">
        <v>77</v>
      </c>
      <c r="D11" s="40" t="s">
        <v>79</v>
      </c>
      <c r="E11" s="40" t="s">
        <v>81</v>
      </c>
      <c r="F11" s="751"/>
      <c r="G11" s="127" t="s">
        <v>101</v>
      </c>
      <c r="H11" s="126" t="s">
        <v>38</v>
      </c>
      <c r="I11" s="352" t="s">
        <v>807</v>
      </c>
      <c r="J11" s="356" t="s">
        <v>29</v>
      </c>
      <c r="K11" s="72" t="s">
        <v>1162</v>
      </c>
      <c r="L11" s="48" t="s">
        <v>1163</v>
      </c>
      <c r="M11" s="72" t="s">
        <v>1164</v>
      </c>
      <c r="N11" s="64" t="s">
        <v>159</v>
      </c>
      <c r="O11" s="72" t="s">
        <v>1165</v>
      </c>
      <c r="P11" s="49"/>
      <c r="Q11" s="49"/>
      <c r="R11" s="49"/>
      <c r="S11" s="49">
        <v>0.33300000000000002</v>
      </c>
      <c r="T11" s="49"/>
      <c r="U11" s="49"/>
      <c r="V11" s="49">
        <v>0.33300000000000002</v>
      </c>
      <c r="W11" s="49"/>
      <c r="X11" s="49"/>
      <c r="Y11" s="49">
        <v>0.33300000000000002</v>
      </c>
      <c r="Z11" s="49"/>
      <c r="AA11" s="49"/>
      <c r="AB11" s="47">
        <f t="shared" si="0"/>
        <v>0.99900000000000011</v>
      </c>
    </row>
    <row r="12" spans="1:28" s="22" customFormat="1" ht="106.5" customHeight="1" thickBot="1">
      <c r="A12" s="80" t="s">
        <v>73</v>
      </c>
      <c r="B12" s="40" t="s">
        <v>75</v>
      </c>
      <c r="C12" s="40" t="s">
        <v>77</v>
      </c>
      <c r="D12" s="40" t="s">
        <v>79</v>
      </c>
      <c r="E12" s="40" t="s">
        <v>81</v>
      </c>
      <c r="F12" s="751"/>
      <c r="G12" s="436" t="s">
        <v>102</v>
      </c>
      <c r="H12" s="126" t="s">
        <v>38</v>
      </c>
      <c r="I12" s="352" t="s">
        <v>807</v>
      </c>
      <c r="J12" s="124" t="s">
        <v>1156</v>
      </c>
      <c r="K12" s="129" t="s">
        <v>1166</v>
      </c>
      <c r="L12" s="48" t="s">
        <v>1167</v>
      </c>
      <c r="M12" s="97" t="s">
        <v>1168</v>
      </c>
      <c r="N12" s="64" t="s">
        <v>159</v>
      </c>
      <c r="O12" s="97" t="s">
        <v>1169</v>
      </c>
      <c r="P12" s="49"/>
      <c r="Q12" s="49">
        <v>0.33</v>
      </c>
      <c r="R12" s="49"/>
      <c r="S12" s="49"/>
      <c r="T12" s="49"/>
      <c r="U12" s="49">
        <v>0.33</v>
      </c>
      <c r="V12" s="49"/>
      <c r="W12" s="49"/>
      <c r="X12" s="49"/>
      <c r="Y12" s="49"/>
      <c r="Z12" s="49">
        <v>0.34</v>
      </c>
      <c r="AA12" s="49"/>
      <c r="AB12" s="47">
        <f t="shared" si="0"/>
        <v>1</v>
      </c>
    </row>
    <row r="13" spans="1:28" s="22" customFormat="1" ht="106.5" customHeight="1" thickBot="1">
      <c r="A13" s="80" t="s">
        <v>73</v>
      </c>
      <c r="B13" s="40" t="s">
        <v>75</v>
      </c>
      <c r="C13" s="40" t="s">
        <v>77</v>
      </c>
      <c r="D13" s="40" t="s">
        <v>79</v>
      </c>
      <c r="E13" s="40" t="s">
        <v>81</v>
      </c>
      <c r="F13" s="751"/>
      <c r="G13" s="437"/>
      <c r="H13" s="126" t="s">
        <v>38</v>
      </c>
      <c r="I13" s="352" t="s">
        <v>1140</v>
      </c>
      <c r="J13" s="124" t="s">
        <v>1170</v>
      </c>
      <c r="K13" s="72" t="s">
        <v>1171</v>
      </c>
      <c r="L13" s="48" t="s">
        <v>1172</v>
      </c>
      <c r="M13" s="72" t="s">
        <v>1173</v>
      </c>
      <c r="N13" s="64" t="s">
        <v>159</v>
      </c>
      <c r="O13" s="72" t="s">
        <v>1174</v>
      </c>
      <c r="P13" s="49"/>
      <c r="Q13" s="49"/>
      <c r="R13" s="49"/>
      <c r="S13" s="49"/>
      <c r="T13" s="49">
        <v>0.5</v>
      </c>
      <c r="U13" s="49"/>
      <c r="V13" s="49"/>
      <c r="W13" s="49"/>
      <c r="X13" s="49"/>
      <c r="Y13" s="49">
        <v>0.5</v>
      </c>
      <c r="Z13" s="49"/>
      <c r="AA13" s="49"/>
      <c r="AB13" s="47">
        <f t="shared" si="0"/>
        <v>1</v>
      </c>
    </row>
    <row r="14" spans="1:28" s="22" customFormat="1" ht="106.5" customHeight="1" thickBot="1">
      <c r="A14" s="80" t="s">
        <v>73</v>
      </c>
      <c r="B14" s="40" t="s">
        <v>75</v>
      </c>
      <c r="C14" s="40" t="s">
        <v>77</v>
      </c>
      <c r="D14" s="40" t="s">
        <v>79</v>
      </c>
      <c r="E14" s="40" t="s">
        <v>81</v>
      </c>
      <c r="F14" s="751"/>
      <c r="G14" s="436" t="s">
        <v>1175</v>
      </c>
      <c r="H14" s="126" t="s">
        <v>38</v>
      </c>
      <c r="I14" s="352" t="s">
        <v>807</v>
      </c>
      <c r="J14" s="124" t="s">
        <v>1176</v>
      </c>
      <c r="K14" s="72" t="s">
        <v>1177</v>
      </c>
      <c r="L14" s="48" t="s">
        <v>1178</v>
      </c>
      <c r="M14" s="67" t="s">
        <v>1179</v>
      </c>
      <c r="N14" s="64" t="s">
        <v>159</v>
      </c>
      <c r="O14" s="128" t="s">
        <v>1180</v>
      </c>
      <c r="P14" s="49"/>
      <c r="Q14" s="49"/>
      <c r="R14" s="49"/>
      <c r="S14" s="49"/>
      <c r="T14" s="49">
        <v>0.34</v>
      </c>
      <c r="U14" s="49"/>
      <c r="V14" s="49"/>
      <c r="W14" s="49">
        <v>0.33300000000000002</v>
      </c>
      <c r="X14" s="49"/>
      <c r="Y14" s="49"/>
      <c r="Z14" s="412">
        <v>0.33</v>
      </c>
      <c r="AA14" s="49"/>
      <c r="AB14" s="47">
        <f t="shared" si="0"/>
        <v>1.0030000000000001</v>
      </c>
    </row>
    <row r="15" spans="1:28" s="22" customFormat="1" ht="106.5" customHeight="1" thickBot="1">
      <c r="A15" s="80" t="s">
        <v>73</v>
      </c>
      <c r="B15" s="40" t="s">
        <v>75</v>
      </c>
      <c r="C15" s="40" t="s">
        <v>77</v>
      </c>
      <c r="D15" s="40" t="s">
        <v>79</v>
      </c>
      <c r="E15" s="40" t="s">
        <v>81</v>
      </c>
      <c r="F15" s="750"/>
      <c r="G15" s="437"/>
      <c r="H15" s="126" t="s">
        <v>38</v>
      </c>
      <c r="I15" s="352" t="s">
        <v>807</v>
      </c>
      <c r="J15" s="124" t="s">
        <v>1176</v>
      </c>
      <c r="K15" s="72" t="s">
        <v>1177</v>
      </c>
      <c r="L15" s="48" t="s">
        <v>1181</v>
      </c>
      <c r="M15" s="72" t="s">
        <v>1182</v>
      </c>
      <c r="N15" s="64" t="s">
        <v>159</v>
      </c>
      <c r="O15" s="128" t="s">
        <v>1183</v>
      </c>
      <c r="P15" s="49"/>
      <c r="Q15" s="49"/>
      <c r="R15" s="49"/>
      <c r="S15" s="49"/>
      <c r="T15" s="49">
        <v>0.5</v>
      </c>
      <c r="U15" s="49"/>
      <c r="V15" s="49"/>
      <c r="W15" s="49"/>
      <c r="X15" s="49">
        <v>0.5</v>
      </c>
      <c r="Y15" s="49"/>
      <c r="Z15" s="77"/>
      <c r="AA15" s="49"/>
      <c r="AB15" s="47">
        <f t="shared" si="0"/>
        <v>1</v>
      </c>
    </row>
    <row r="16" spans="1:28" s="22" customFormat="1" ht="135.75" customHeight="1" thickBot="1">
      <c r="A16" s="80" t="s">
        <v>73</v>
      </c>
      <c r="B16" s="40" t="s">
        <v>75</v>
      </c>
      <c r="C16" s="40" t="s">
        <v>77</v>
      </c>
      <c r="D16" s="40" t="s">
        <v>79</v>
      </c>
      <c r="E16" s="40" t="s">
        <v>81</v>
      </c>
      <c r="F16" s="125" t="s">
        <v>35</v>
      </c>
      <c r="G16" s="434" t="s">
        <v>120</v>
      </c>
      <c r="H16" s="126" t="s">
        <v>38</v>
      </c>
      <c r="I16" s="352" t="s">
        <v>1184</v>
      </c>
      <c r="J16" s="124" t="s">
        <v>1185</v>
      </c>
      <c r="K16" s="92" t="s">
        <v>1186</v>
      </c>
      <c r="L16" s="48" t="s">
        <v>1187</v>
      </c>
      <c r="M16" s="52" t="s">
        <v>1188</v>
      </c>
      <c r="N16" s="48" t="s">
        <v>1189</v>
      </c>
      <c r="O16" s="130" t="s">
        <v>1190</v>
      </c>
      <c r="P16" s="49"/>
      <c r="Q16" s="49"/>
      <c r="R16" s="49">
        <v>0.25</v>
      </c>
      <c r="S16" s="49"/>
      <c r="T16" s="49"/>
      <c r="U16" s="49">
        <v>0.25</v>
      </c>
      <c r="V16" s="49"/>
      <c r="W16" s="49"/>
      <c r="X16" s="49">
        <v>0.25</v>
      </c>
      <c r="Y16" s="49"/>
      <c r="Z16" s="49"/>
      <c r="AA16" s="49">
        <v>0.25</v>
      </c>
      <c r="AB16" s="47">
        <f t="shared" si="0"/>
        <v>1</v>
      </c>
    </row>
    <row r="17" spans="1:28" s="22" customFormat="1" ht="106.5" customHeight="1" thickBot="1">
      <c r="A17" s="80" t="s">
        <v>73</v>
      </c>
      <c r="B17" s="40" t="s">
        <v>75</v>
      </c>
      <c r="C17" s="40" t="s">
        <v>77</v>
      </c>
      <c r="D17" s="40" t="s">
        <v>79</v>
      </c>
      <c r="E17" s="40" t="s">
        <v>81</v>
      </c>
      <c r="F17" s="125" t="s">
        <v>35</v>
      </c>
      <c r="G17" s="435"/>
      <c r="H17" s="126" t="s">
        <v>38</v>
      </c>
      <c r="I17" s="352" t="s">
        <v>1184</v>
      </c>
      <c r="J17" s="124" t="s">
        <v>1185</v>
      </c>
      <c r="K17" s="72" t="s">
        <v>1191</v>
      </c>
      <c r="L17" s="48" t="s">
        <v>1192</v>
      </c>
      <c r="M17" s="72" t="s">
        <v>1193</v>
      </c>
      <c r="N17" s="48" t="s">
        <v>1189</v>
      </c>
      <c r="O17" s="131" t="s">
        <v>1194</v>
      </c>
      <c r="P17" s="49"/>
      <c r="Q17" s="49"/>
      <c r="R17" s="49"/>
      <c r="S17" s="49"/>
      <c r="T17" s="49"/>
      <c r="U17" s="49">
        <v>0.4</v>
      </c>
      <c r="V17" s="49"/>
      <c r="W17" s="49"/>
      <c r="X17" s="49">
        <v>0.3</v>
      </c>
      <c r="Y17" s="49"/>
      <c r="Z17" s="49"/>
      <c r="AA17" s="49">
        <v>0.3</v>
      </c>
      <c r="AB17" s="47">
        <f t="shared" si="0"/>
        <v>1</v>
      </c>
    </row>
  </sheetData>
  <sheetProtection formatCells="0" selectLockedCells="1" selectUnlockedCells="1"/>
  <mergeCells count="28">
    <mergeCell ref="G16:G17"/>
    <mergeCell ref="F7:F8"/>
    <mergeCell ref="F10:F15"/>
    <mergeCell ref="G7:G8"/>
    <mergeCell ref="G12:G13"/>
    <mergeCell ref="G14:G15"/>
    <mergeCell ref="X5:AA5"/>
    <mergeCell ref="M5:M6"/>
    <mergeCell ref="N5:N6"/>
    <mergeCell ref="O5:O6"/>
    <mergeCell ref="P5:S5"/>
    <mergeCell ref="T5:W5"/>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s>
  <conditionalFormatting sqref="O16:AA16">
    <cfRule type="colorScale" priority="2">
      <colorScale>
        <cfvo type="min"/>
        <cfvo type="max"/>
        <color theme="0" tint="-0.14999847407452621"/>
        <color theme="0" tint="-0.14999847407452621"/>
      </colorScale>
    </cfRule>
  </conditionalFormatting>
  <conditionalFormatting sqref="P7:AA7">
    <cfRule type="colorScale" priority="1">
      <colorScale>
        <cfvo type="min"/>
        <cfvo type="max"/>
        <color theme="0" tint="-0.14999847407452621"/>
        <color theme="0" tint="-0.14999847407452621"/>
      </colorScale>
    </cfRule>
  </conditionalFormatting>
  <conditionalFormatting sqref="P8:AA13 P17:AA17 AA14:AA15 P14:Y15 T14:Z14">
    <cfRule type="colorScale" priority="5">
      <colorScale>
        <cfvo type="min"/>
        <cfvo type="max"/>
        <color theme="0" tint="-0.14999847407452621"/>
        <color theme="0" tint="-0.14999847407452621"/>
      </colorScale>
    </cfRule>
  </conditionalFormatting>
  <conditionalFormatting sqref="Z14:Z15">
    <cfRule type="colorScale" priority="4">
      <colorScale>
        <cfvo type="percent" val="1"/>
        <cfvo type="percent" val="100"/>
        <color theme="4" tint="0.59999389629810485"/>
        <color theme="4" tint="0.59999389629810485"/>
      </colorScale>
    </cfRule>
  </conditionalFormatting>
  <conditionalFormatting sqref="AB7:AB17">
    <cfRule type="colorScale" priority="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8"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87E5DA33-6EDB-4F09-B060-9E18CB5F2781}">
          <x14:formula1>
            <xm:f>'Listas '!$A$38</xm:f>
          </x14:formula1>
          <xm:sqref>C7:C17</xm:sqref>
        </x14:dataValidation>
        <x14:dataValidation type="list" allowBlank="1" showInputMessage="1" showErrorMessage="1" xr:uid="{7C6A2AA4-1069-46AB-9520-FECB8893DE8F}">
          <x14:formula1>
            <xm:f>'Listas '!$A$29</xm:f>
          </x14:formula1>
          <xm:sqref>A7:A17</xm:sqref>
        </x14:dataValidation>
        <x14:dataValidation type="list" allowBlank="1" showInputMessage="1" showErrorMessage="1" xr:uid="{2E8F0B42-A865-44DD-B3D9-E5E677DD962F}">
          <x14:formula1>
            <xm:f>'Listas '!$A$34</xm:f>
          </x14:formula1>
          <xm:sqref>B7:B17</xm:sqref>
        </x14:dataValidation>
        <x14:dataValidation type="list" allowBlank="1" showInputMessage="1" showErrorMessage="1" xr:uid="{6146287F-F4DC-4E33-A928-78F6B7172D1E}">
          <x14:formula1>
            <xm:f>'Listas '!$A$42</xm:f>
          </x14:formula1>
          <xm:sqref>D7:D17</xm:sqref>
        </x14:dataValidation>
        <x14:dataValidation type="list" allowBlank="1" showInputMessage="1" showErrorMessage="1" xr:uid="{0CAFCB18-E9BA-4138-97F6-326E77C34654}">
          <x14:formula1>
            <xm:f>'Listas '!$A$45</xm:f>
          </x14:formula1>
          <xm:sqref>E7:E17</xm:sqref>
        </x14:dataValidation>
        <x14:dataValidation type="list" allowBlank="1" showInputMessage="1" showErrorMessage="1" xr:uid="{DB575D75-E4F9-40CB-B1AC-392B6D2353AD}">
          <x14:formula1>
            <xm:f>'Listas '!$A$51:$A$94</xm:f>
          </x14:formula1>
          <xm:sqref>G7 G9:G12 G16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899B-D166-48F7-B19B-10C024171145}">
  <sheetPr>
    <tabColor theme="8"/>
  </sheetPr>
  <dimension ref="A1:AB14"/>
  <sheetViews>
    <sheetView tabSelected="1" view="pageBreakPreview" zoomScale="44" zoomScaleNormal="59" zoomScaleSheetLayoutView="44" workbookViewId="0">
      <selection activeCell="B9" sqref="B9"/>
    </sheetView>
  </sheetViews>
  <sheetFormatPr baseColWidth="10" defaultColWidth="11.42578125" defaultRowHeight="14.25"/>
  <cols>
    <col min="1" max="3" width="40.7109375" style="5" customWidth="1"/>
    <col min="4" max="4" width="40.28515625" style="5" customWidth="1"/>
    <col min="5" max="5" width="47.140625" style="5" customWidth="1"/>
    <col min="6" max="6" width="35.5703125" style="5" customWidth="1"/>
    <col min="7" max="7" width="40" style="5" customWidth="1"/>
    <col min="8" max="8" width="34.140625" style="5" customWidth="1"/>
    <col min="9" max="9" width="34.5703125" style="5" hidden="1" customWidth="1"/>
    <col min="10" max="10" width="25.140625" style="5" hidden="1" customWidth="1"/>
    <col min="11" max="11" width="38.5703125" style="5" customWidth="1"/>
    <col min="12" max="12" width="10.5703125" style="5" customWidth="1"/>
    <col min="13" max="13" width="54.7109375" style="5" customWidth="1"/>
    <col min="14" max="14" width="24.5703125" style="30" customWidth="1"/>
    <col min="15" max="15" width="60.140625" style="5" customWidth="1"/>
    <col min="16" max="27" width="10.7109375" style="5" customWidth="1"/>
    <col min="28" max="28" width="10.140625" style="5" customWidth="1"/>
    <col min="29" max="16384" width="11.42578125" style="5"/>
  </cols>
  <sheetData>
    <row r="1" spans="1:28" s="1" customFormat="1" ht="99.75" customHeight="1">
      <c r="A1" s="419" t="s">
        <v>137</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20"/>
    </row>
    <row r="2" spans="1:28" s="1" customFormat="1" ht="16.5" customHeight="1">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c r="B3" s="3"/>
      <c r="C3" s="4"/>
      <c r="D3" s="4"/>
      <c r="E3" s="4"/>
      <c r="F3" s="4"/>
      <c r="G3" s="4"/>
      <c r="H3" s="4"/>
      <c r="I3" s="4"/>
      <c r="J3" s="4"/>
      <c r="K3" s="4"/>
      <c r="L3" s="4"/>
      <c r="M3" s="4"/>
      <c r="N3" s="4"/>
      <c r="O3" s="4"/>
      <c r="P3" s="4"/>
      <c r="Q3" s="4"/>
      <c r="R3" s="4"/>
      <c r="S3" s="4"/>
      <c r="T3" s="4"/>
      <c r="U3" s="4"/>
      <c r="V3" s="4"/>
      <c r="W3" s="4"/>
      <c r="X3" s="4"/>
      <c r="Y3" s="4"/>
      <c r="Z3" s="4"/>
      <c r="AA3" s="4"/>
      <c r="AB3" s="4"/>
    </row>
    <row r="4" spans="1:28" s="78" customFormat="1" ht="54" customHeight="1" thickBot="1">
      <c r="A4" s="421" t="s">
        <v>138</v>
      </c>
      <c r="B4" s="422"/>
      <c r="C4" s="422"/>
      <c r="D4" s="422"/>
      <c r="E4" s="422"/>
      <c r="F4" s="422"/>
      <c r="G4" s="422"/>
      <c r="H4" s="423" t="s">
        <v>139</v>
      </c>
      <c r="I4" s="423"/>
      <c r="J4" s="423"/>
      <c r="K4" s="423"/>
      <c r="L4" s="423"/>
      <c r="M4" s="423"/>
      <c r="N4" s="423"/>
      <c r="O4" s="423"/>
      <c r="P4" s="423"/>
      <c r="Q4" s="423"/>
      <c r="R4" s="423"/>
      <c r="S4" s="423"/>
      <c r="T4" s="423"/>
      <c r="U4" s="423"/>
      <c r="V4" s="423"/>
      <c r="W4" s="423"/>
      <c r="X4" s="423"/>
      <c r="Y4" s="423"/>
      <c r="Z4" s="423"/>
      <c r="AA4" s="423"/>
      <c r="AB4" s="424"/>
    </row>
    <row r="5" spans="1:28" s="7" customFormat="1" ht="71.25" customHeight="1" thickBot="1">
      <c r="A5" s="425" t="s">
        <v>72</v>
      </c>
      <c r="B5" s="426" t="s">
        <v>140</v>
      </c>
      <c r="C5" s="427" t="s">
        <v>76</v>
      </c>
      <c r="D5" s="428" t="s">
        <v>141</v>
      </c>
      <c r="E5" s="428" t="s">
        <v>142</v>
      </c>
      <c r="F5" s="429" t="s">
        <v>143</v>
      </c>
      <c r="G5" s="430" t="s">
        <v>144</v>
      </c>
      <c r="H5" s="433" t="s">
        <v>145</v>
      </c>
      <c r="I5" s="433" t="s">
        <v>146</v>
      </c>
      <c r="J5" s="433" t="s">
        <v>3</v>
      </c>
      <c r="K5" s="433" t="s">
        <v>147</v>
      </c>
      <c r="L5" s="433" t="s">
        <v>148</v>
      </c>
      <c r="M5" s="433" t="s">
        <v>149</v>
      </c>
      <c r="N5" s="433" t="s">
        <v>150</v>
      </c>
      <c r="O5" s="433" t="s">
        <v>151</v>
      </c>
      <c r="P5" s="431" t="s">
        <v>152</v>
      </c>
      <c r="Q5" s="431"/>
      <c r="R5" s="431"/>
      <c r="S5" s="431"/>
      <c r="T5" s="431" t="s">
        <v>153</v>
      </c>
      <c r="U5" s="431"/>
      <c r="V5" s="431"/>
      <c r="W5" s="431"/>
      <c r="X5" s="431" t="s">
        <v>154</v>
      </c>
      <c r="Y5" s="431"/>
      <c r="Z5" s="431"/>
      <c r="AA5" s="431"/>
      <c r="AB5" s="432" t="s">
        <v>155</v>
      </c>
    </row>
    <row r="6" spans="1:28" s="6" customFormat="1" ht="87.75" customHeight="1" thickBot="1">
      <c r="A6" s="425"/>
      <c r="B6" s="426"/>
      <c r="C6" s="427"/>
      <c r="D6" s="428"/>
      <c r="E6" s="428"/>
      <c r="F6" s="429"/>
      <c r="G6" s="430"/>
      <c r="H6" s="433"/>
      <c r="I6" s="433"/>
      <c r="J6" s="433"/>
      <c r="K6" s="433"/>
      <c r="L6" s="433"/>
      <c r="M6" s="433"/>
      <c r="N6" s="433"/>
      <c r="O6" s="433"/>
      <c r="P6" s="349">
        <v>1</v>
      </c>
      <c r="Q6" s="349">
        <v>2</v>
      </c>
      <c r="R6" s="349">
        <v>3</v>
      </c>
      <c r="S6" s="349">
        <v>4</v>
      </c>
      <c r="T6" s="349">
        <v>5</v>
      </c>
      <c r="U6" s="349">
        <v>6</v>
      </c>
      <c r="V6" s="349">
        <v>7</v>
      </c>
      <c r="W6" s="349">
        <v>8</v>
      </c>
      <c r="X6" s="349">
        <v>9</v>
      </c>
      <c r="Y6" s="349">
        <v>10</v>
      </c>
      <c r="Z6" s="349">
        <v>11</v>
      </c>
      <c r="AA6" s="349">
        <v>12</v>
      </c>
      <c r="AB6" s="432"/>
    </row>
    <row r="7" spans="1:28" s="8" customFormat="1" ht="99" customHeight="1" thickBot="1">
      <c r="A7" s="313" t="s">
        <v>73</v>
      </c>
      <c r="B7" s="125" t="s">
        <v>75</v>
      </c>
      <c r="C7" s="125" t="s">
        <v>77</v>
      </c>
      <c r="D7" s="125" t="s">
        <v>79</v>
      </c>
      <c r="E7" s="125" t="s">
        <v>81</v>
      </c>
      <c r="F7" s="125" t="s">
        <v>5</v>
      </c>
      <c r="G7" s="125" t="s">
        <v>89</v>
      </c>
      <c r="H7" s="350" t="s">
        <v>4</v>
      </c>
      <c r="I7" s="351" t="s">
        <v>70</v>
      </c>
      <c r="J7" s="126" t="s">
        <v>29</v>
      </c>
      <c r="K7" s="350" t="s">
        <v>156</v>
      </c>
      <c r="L7" s="350" t="s">
        <v>157</v>
      </c>
      <c r="M7" s="125" t="s">
        <v>158</v>
      </c>
      <c r="N7" s="352" t="s">
        <v>159</v>
      </c>
      <c r="O7" s="125" t="s">
        <v>160</v>
      </c>
      <c r="P7" s="353"/>
      <c r="Q7" s="354"/>
      <c r="R7" s="354"/>
      <c r="S7" s="354">
        <v>0.4</v>
      </c>
      <c r="T7" s="354"/>
      <c r="U7" s="354"/>
      <c r="V7" s="354">
        <v>0.3</v>
      </c>
      <c r="W7" s="354"/>
      <c r="X7" s="354"/>
      <c r="Y7" s="354"/>
      <c r="Z7" s="354"/>
      <c r="AA7" s="354">
        <v>0.3</v>
      </c>
      <c r="AB7" s="355">
        <f t="shared" ref="AB7:AB12" si="0">SUM(P7:AA7)</f>
        <v>1</v>
      </c>
    </row>
    <row r="8" spans="1:28" s="8" customFormat="1" ht="86.25" customHeight="1" thickBot="1">
      <c r="A8" s="313" t="s">
        <v>73</v>
      </c>
      <c r="B8" s="125" t="s">
        <v>75</v>
      </c>
      <c r="C8" s="125" t="s">
        <v>77</v>
      </c>
      <c r="D8" s="125" t="s">
        <v>79</v>
      </c>
      <c r="E8" s="125" t="s">
        <v>81</v>
      </c>
      <c r="F8" s="436" t="s">
        <v>23</v>
      </c>
      <c r="G8" s="436" t="s">
        <v>97</v>
      </c>
      <c r="H8" s="314" t="s">
        <v>9</v>
      </c>
      <c r="I8" s="126" t="s">
        <v>70</v>
      </c>
      <c r="J8" s="126" t="s">
        <v>70</v>
      </c>
      <c r="K8" s="314" t="s">
        <v>161</v>
      </c>
      <c r="L8" s="314" t="s">
        <v>162</v>
      </c>
      <c r="M8" s="127" t="s">
        <v>163</v>
      </c>
      <c r="N8" s="352" t="s">
        <v>164</v>
      </c>
      <c r="O8" s="127" t="s">
        <v>165</v>
      </c>
      <c r="P8" s="353"/>
      <c r="Q8" s="354"/>
      <c r="R8" s="354"/>
      <c r="S8" s="354"/>
      <c r="T8" s="354">
        <v>1</v>
      </c>
      <c r="U8" s="354"/>
      <c r="V8" s="354"/>
      <c r="W8" s="354"/>
      <c r="X8" s="354"/>
      <c r="Y8" s="354"/>
      <c r="Z8" s="354"/>
      <c r="AA8" s="354"/>
      <c r="AB8" s="355">
        <f t="shared" si="0"/>
        <v>1</v>
      </c>
    </row>
    <row r="9" spans="1:28" s="8" customFormat="1" ht="157.5" customHeight="1" thickBot="1">
      <c r="A9" s="313" t="s">
        <v>73</v>
      </c>
      <c r="B9" s="125" t="s">
        <v>75</v>
      </c>
      <c r="C9" s="125" t="s">
        <v>77</v>
      </c>
      <c r="D9" s="125" t="s">
        <v>79</v>
      </c>
      <c r="E9" s="125" t="s">
        <v>81</v>
      </c>
      <c r="F9" s="437"/>
      <c r="G9" s="437"/>
      <c r="H9" s="314" t="s">
        <v>9</v>
      </c>
      <c r="I9" s="126" t="s">
        <v>166</v>
      </c>
      <c r="J9" s="126" t="s">
        <v>60</v>
      </c>
      <c r="K9" s="314" t="s">
        <v>167</v>
      </c>
      <c r="L9" s="314" t="s">
        <v>168</v>
      </c>
      <c r="M9" s="127" t="s">
        <v>169</v>
      </c>
      <c r="N9" s="352" t="s">
        <v>164</v>
      </c>
      <c r="O9" s="127" t="s">
        <v>170</v>
      </c>
      <c r="P9" s="353"/>
      <c r="Q9" s="354"/>
      <c r="R9" s="354"/>
      <c r="S9" s="354">
        <v>0.5</v>
      </c>
      <c r="T9" s="354"/>
      <c r="U9" s="354"/>
      <c r="V9" s="354">
        <v>0.25</v>
      </c>
      <c r="W9" s="354"/>
      <c r="X9" s="354"/>
      <c r="Y9" s="354">
        <v>0.15</v>
      </c>
      <c r="Z9" s="354"/>
      <c r="AA9" s="354">
        <v>0.1</v>
      </c>
      <c r="AB9" s="355">
        <f t="shared" si="0"/>
        <v>1</v>
      </c>
    </row>
    <row r="10" spans="1:28" s="8" customFormat="1" ht="126" customHeight="1" thickBot="1">
      <c r="A10" s="313" t="s">
        <v>73</v>
      </c>
      <c r="B10" s="125" t="s">
        <v>75</v>
      </c>
      <c r="C10" s="125" t="s">
        <v>77</v>
      </c>
      <c r="D10" s="125" t="s">
        <v>79</v>
      </c>
      <c r="E10" s="125" t="s">
        <v>81</v>
      </c>
      <c r="F10" s="438" t="s">
        <v>23</v>
      </c>
      <c r="G10" s="434" t="s">
        <v>100</v>
      </c>
      <c r="H10" s="314" t="s">
        <v>9</v>
      </c>
      <c r="I10" s="126" t="s">
        <v>171</v>
      </c>
      <c r="J10" s="126" t="s">
        <v>172</v>
      </c>
      <c r="K10" s="314" t="s">
        <v>173</v>
      </c>
      <c r="L10" s="314" t="s">
        <v>174</v>
      </c>
      <c r="M10" s="127" t="s">
        <v>175</v>
      </c>
      <c r="N10" s="352" t="s">
        <v>164</v>
      </c>
      <c r="O10" s="127" t="s">
        <v>176</v>
      </c>
      <c r="P10" s="353"/>
      <c r="Q10" s="354"/>
      <c r="R10" s="354"/>
      <c r="S10" s="354">
        <v>0.3</v>
      </c>
      <c r="T10" s="354"/>
      <c r="U10" s="354"/>
      <c r="V10" s="354">
        <v>0.3</v>
      </c>
      <c r="W10" s="354"/>
      <c r="X10" s="354"/>
      <c r="Y10" s="354">
        <v>0.3</v>
      </c>
      <c r="Z10" s="354"/>
      <c r="AA10" s="354">
        <v>0.1</v>
      </c>
      <c r="AB10" s="355">
        <f t="shared" si="0"/>
        <v>0.99999999999999989</v>
      </c>
    </row>
    <row r="11" spans="1:28" s="8" customFormat="1" ht="74.25" customHeight="1" thickBot="1">
      <c r="A11" s="313" t="s">
        <v>73</v>
      </c>
      <c r="B11" s="125" t="s">
        <v>75</v>
      </c>
      <c r="C11" s="125" t="s">
        <v>77</v>
      </c>
      <c r="D11" s="125" t="s">
        <v>79</v>
      </c>
      <c r="E11" s="125" t="s">
        <v>81</v>
      </c>
      <c r="F11" s="439"/>
      <c r="G11" s="435"/>
      <c r="H11" s="127" t="s">
        <v>9</v>
      </c>
      <c r="I11" s="352" t="s">
        <v>171</v>
      </c>
      <c r="J11" s="352" t="s">
        <v>172</v>
      </c>
      <c r="K11" s="127" t="s">
        <v>177</v>
      </c>
      <c r="L11" s="127" t="s">
        <v>178</v>
      </c>
      <c r="M11" s="127" t="s">
        <v>179</v>
      </c>
      <c r="N11" s="352" t="s">
        <v>164</v>
      </c>
      <c r="O11" s="127" t="s">
        <v>180</v>
      </c>
      <c r="P11" s="354"/>
      <c r="Q11" s="354"/>
      <c r="R11" s="354"/>
      <c r="S11" s="354">
        <v>0.2</v>
      </c>
      <c r="T11" s="354"/>
      <c r="U11" s="354"/>
      <c r="V11" s="354"/>
      <c r="W11" s="354">
        <v>0.15</v>
      </c>
      <c r="X11" s="354"/>
      <c r="Y11" s="354">
        <v>0.5</v>
      </c>
      <c r="Z11" s="354">
        <v>0.15</v>
      </c>
      <c r="AA11" s="354"/>
      <c r="AB11" s="355">
        <f t="shared" si="0"/>
        <v>1</v>
      </c>
    </row>
    <row r="12" spans="1:28" s="8" customFormat="1" ht="180" customHeight="1" thickBot="1">
      <c r="A12" s="313" t="s">
        <v>73</v>
      </c>
      <c r="B12" s="125" t="s">
        <v>75</v>
      </c>
      <c r="C12" s="125" t="s">
        <v>77</v>
      </c>
      <c r="D12" s="125" t="s">
        <v>79</v>
      </c>
      <c r="E12" s="125" t="s">
        <v>81</v>
      </c>
      <c r="F12" s="125" t="s">
        <v>27</v>
      </c>
      <c r="G12" s="127" t="s">
        <v>101</v>
      </c>
      <c r="H12" s="314" t="s">
        <v>9</v>
      </c>
      <c r="I12" s="126" t="s">
        <v>70</v>
      </c>
      <c r="J12" s="126" t="s">
        <v>29</v>
      </c>
      <c r="K12" s="314" t="s">
        <v>181</v>
      </c>
      <c r="L12" s="314" t="s">
        <v>182</v>
      </c>
      <c r="M12" s="127" t="s">
        <v>183</v>
      </c>
      <c r="N12" s="352" t="s">
        <v>164</v>
      </c>
      <c r="O12" s="127" t="s">
        <v>184</v>
      </c>
      <c r="P12" s="354"/>
      <c r="Q12" s="354"/>
      <c r="R12" s="354">
        <v>0.2</v>
      </c>
      <c r="S12" s="354"/>
      <c r="T12" s="354">
        <v>0.4</v>
      </c>
      <c r="U12" s="354"/>
      <c r="V12" s="354"/>
      <c r="W12" s="354"/>
      <c r="X12" s="354">
        <v>0.2</v>
      </c>
      <c r="Y12" s="354"/>
      <c r="Z12" s="354"/>
      <c r="AA12" s="354">
        <v>0.2</v>
      </c>
      <c r="AB12" s="355">
        <f t="shared" si="0"/>
        <v>1</v>
      </c>
    </row>
    <row r="13" spans="1:28" ht="15">
      <c r="D13" s="91"/>
      <c r="E13" s="91"/>
      <c r="F13" s="91"/>
      <c r="G13" s="91"/>
      <c r="H13" s="91"/>
      <c r="I13" s="91"/>
      <c r="J13" s="91"/>
      <c r="K13" s="91"/>
      <c r="L13" s="91"/>
      <c r="M13" s="91"/>
      <c r="N13" s="137"/>
      <c r="O13" s="91"/>
      <c r="P13" s="91"/>
      <c r="Q13" s="91"/>
      <c r="R13" s="91"/>
      <c r="S13" s="91"/>
      <c r="T13" s="91"/>
      <c r="U13" s="91"/>
      <c r="V13" s="91"/>
      <c r="W13" s="91"/>
      <c r="X13" s="91"/>
      <c r="Y13" s="91"/>
      <c r="Z13" s="91"/>
      <c r="AA13" s="91"/>
    </row>
    <row r="14" spans="1:28" ht="15">
      <c r="D14" s="91"/>
      <c r="E14" s="91"/>
      <c r="F14" s="91"/>
      <c r="G14" s="91"/>
      <c r="H14" s="91"/>
      <c r="I14" s="91"/>
      <c r="J14" s="91"/>
      <c r="K14" s="91"/>
      <c r="L14" s="91"/>
      <c r="M14" s="91"/>
      <c r="N14" s="137"/>
      <c r="O14" s="91"/>
      <c r="P14" s="91"/>
      <c r="Q14" s="91"/>
      <c r="R14" s="91"/>
      <c r="S14" s="91"/>
      <c r="T14" s="91"/>
      <c r="U14" s="91"/>
      <c r="V14" s="91"/>
      <c r="W14" s="91"/>
      <c r="X14" s="91"/>
      <c r="Y14" s="91"/>
      <c r="Z14" s="91"/>
      <c r="AA14" s="91"/>
    </row>
  </sheetData>
  <sheetProtection formatCells="0" selectLockedCells="1" selectUnlockedCells="1"/>
  <mergeCells count="26">
    <mergeCell ref="G10:G11"/>
    <mergeCell ref="F8:F9"/>
    <mergeCell ref="G8:G9"/>
    <mergeCell ref="F10:F11"/>
    <mergeCell ref="O5:O6"/>
    <mergeCell ref="J5:J6"/>
    <mergeCell ref="K5:K6"/>
    <mergeCell ref="N5:N6"/>
    <mergeCell ref="L5:L6"/>
    <mergeCell ref="M5:M6"/>
    <mergeCell ref="A1:AB1"/>
    <mergeCell ref="A4:G4"/>
    <mergeCell ref="H4:AB4"/>
    <mergeCell ref="A5:A6"/>
    <mergeCell ref="B5:B6"/>
    <mergeCell ref="C5:C6"/>
    <mergeCell ref="D5:D6"/>
    <mergeCell ref="E5:E6"/>
    <mergeCell ref="F5:F6"/>
    <mergeCell ref="G5:G6"/>
    <mergeCell ref="X5:AA5"/>
    <mergeCell ref="AB5:AB6"/>
    <mergeCell ref="H5:H6"/>
    <mergeCell ref="P5:S5"/>
    <mergeCell ref="T5:W5"/>
    <mergeCell ref="I5:I6"/>
  </mergeCells>
  <conditionalFormatting sqref="P7:AA12">
    <cfRule type="colorScale" priority="374">
      <colorScale>
        <cfvo type="min"/>
        <cfvo type="max"/>
        <color theme="0" tint="-0.14999847407452621"/>
        <color theme="0" tint="-0.14999847407452621"/>
      </colorScale>
    </cfRule>
  </conditionalFormatting>
  <conditionalFormatting sqref="AB7:AB12">
    <cfRule type="colorScale" priority="70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563EBBBC-89B1-4E63-B90C-A9AA9245E3D7}">
          <x14:formula1>
            <xm:f>'Listas '!$A$29</xm:f>
          </x14:formula1>
          <xm:sqref>A7:A12</xm:sqref>
        </x14:dataValidation>
        <x14:dataValidation type="list" allowBlank="1" showInputMessage="1" showErrorMessage="1" xr:uid="{5227CDA9-4C52-4C13-8F69-DA365DBAE473}">
          <x14:formula1>
            <xm:f>'Listas '!$A$34</xm:f>
          </x14:formula1>
          <xm:sqref>B7:B12</xm:sqref>
        </x14:dataValidation>
        <x14:dataValidation type="list" allowBlank="1" showInputMessage="1" showErrorMessage="1" xr:uid="{8F274CE2-7C00-4F1F-89E4-23F8714B3CA2}">
          <x14:formula1>
            <xm:f>'Listas '!$A$42</xm:f>
          </x14:formula1>
          <xm:sqref>D7:D12</xm:sqref>
        </x14:dataValidation>
        <x14:dataValidation type="list" allowBlank="1" showInputMessage="1" showErrorMessage="1" xr:uid="{02BFC0D5-DA01-46FD-AC0A-4817E4DCFFC8}">
          <x14:formula1>
            <xm:f>'Listas '!$A$45</xm:f>
          </x14:formula1>
          <xm:sqref>E7:E12</xm:sqref>
        </x14:dataValidation>
        <x14:dataValidation type="list" allowBlank="1" showInputMessage="1" showErrorMessage="1" xr:uid="{15BE4E3F-E930-4008-935C-70A7F79795E2}">
          <x14:formula1>
            <xm:f>'Listas '!$A$51:$A$94</xm:f>
          </x14:formula1>
          <xm:sqref>G12 G7:G8 G10</xm:sqref>
        </x14:dataValidation>
        <x14:dataValidation type="list" allowBlank="1" showInputMessage="1" showErrorMessage="1" xr:uid="{8989E363-7C03-49BE-8015-A0933FB63E53}">
          <x14:formula1>
            <xm:f>'Listas '!$A$38</xm:f>
          </x14:formula1>
          <xm:sqref>C7:C12</xm:sqref>
        </x14:dataValidation>
        <x14:dataValidation type="list" allowBlank="1" showInputMessage="1" showErrorMessage="1" xr:uid="{2BB805D8-ABDE-4727-B03E-D9D0DA7FF75D}">
          <x14:formula1>
            <xm:f>'Listas '!$D$2:$D$13</xm:f>
          </x14:formula1>
          <xm:sqref>F7:F8 F10 F12</xm:sqref>
        </x14:dataValidation>
        <x14:dataValidation type="list" allowBlank="1" showInputMessage="1" showErrorMessage="1" xr:uid="{BAC0D431-5681-46AC-B8E5-574BDFBB60F9}">
          <x14:formula1>
            <xm:f>'Listas '!$A$2:$A$23</xm:f>
          </x14:formula1>
          <xm:sqref>H7:H12</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1E38E-417C-4819-BFDF-3322DF832373}">
  <sheetPr>
    <tabColor rgb="FF78C764"/>
  </sheetPr>
  <dimension ref="A1:Z54"/>
  <sheetViews>
    <sheetView view="pageBreakPreview" topLeftCell="E1" zoomScale="51" zoomScaleNormal="73" zoomScaleSheetLayoutView="51" workbookViewId="0">
      <pane ySplit="6" topLeftCell="A7" activePane="bottomLeft" state="frozen"/>
      <selection activeCell="G31" sqref="G31"/>
      <selection pane="bottomLeft" activeCell="G80" sqref="G80"/>
    </sheetView>
  </sheetViews>
  <sheetFormatPr baseColWidth="10" defaultColWidth="11.42578125" defaultRowHeight="14.25"/>
  <cols>
    <col min="1" max="1" width="57.5703125" style="5" customWidth="1"/>
    <col min="2" max="2" width="89.140625" style="5" customWidth="1"/>
    <col min="3" max="3" width="39.7109375" style="5" customWidth="1"/>
    <col min="4" max="4" width="57" style="5" customWidth="1"/>
    <col min="5" max="5" width="18.140625" style="31" customWidth="1"/>
    <col min="6" max="6" width="68.5703125" style="5" customWidth="1"/>
    <col min="7" max="7" width="81.28515625" style="32" customWidth="1"/>
    <col min="8" max="8" width="35.28515625" style="31" bestFit="1" customWidth="1"/>
    <col min="9" max="9" width="24.5703125" style="31" customWidth="1"/>
    <col min="10" max="10" width="89.140625" style="32" customWidth="1"/>
    <col min="11" max="11" width="11.140625" style="5" customWidth="1"/>
    <col min="12" max="12" width="10.7109375" style="5" customWidth="1"/>
    <col min="13" max="13" width="8.28515625" style="5" bestFit="1" customWidth="1"/>
    <col min="14" max="14" width="9.42578125" style="5" bestFit="1" customWidth="1"/>
    <col min="15" max="15" width="9.28515625" style="5" customWidth="1"/>
    <col min="16" max="22" width="9.85546875" style="5" customWidth="1"/>
    <col min="23" max="23" width="15.7109375" style="5" customWidth="1"/>
    <col min="24" max="16384" width="11.42578125" style="5"/>
  </cols>
  <sheetData>
    <row r="1" spans="1:26" s="1" customFormat="1" ht="89.25" customHeight="1">
      <c r="A1" s="419" t="s">
        <v>1032</v>
      </c>
      <c r="B1" s="419"/>
      <c r="C1" s="419"/>
      <c r="D1" s="419"/>
      <c r="E1" s="419"/>
      <c r="F1" s="419"/>
      <c r="G1" s="419"/>
      <c r="H1" s="419"/>
      <c r="I1" s="419"/>
      <c r="J1" s="419"/>
      <c r="K1" s="419"/>
      <c r="L1" s="419"/>
      <c r="M1" s="419"/>
      <c r="N1" s="419"/>
      <c r="O1" s="419"/>
      <c r="P1" s="419"/>
      <c r="Q1" s="419"/>
      <c r="R1" s="419"/>
      <c r="S1" s="419"/>
      <c r="T1" s="419"/>
      <c r="U1" s="419"/>
      <c r="V1" s="419"/>
      <c r="W1" s="419"/>
      <c r="X1" s="98"/>
      <c r="Y1" s="98"/>
      <c r="Z1" s="98"/>
    </row>
    <row r="2" spans="1:26" s="1" customFormat="1" ht="40.5"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26" s="1" customFormat="1" ht="15.75" customHeight="1" thickBot="1">
      <c r="A3" s="447"/>
      <c r="B3" s="447"/>
      <c r="C3" s="447"/>
      <c r="D3" s="447"/>
      <c r="E3" s="447"/>
      <c r="F3" s="447"/>
      <c r="G3" s="447"/>
      <c r="H3" s="447"/>
      <c r="I3" s="447"/>
      <c r="J3" s="447"/>
      <c r="K3" s="447"/>
      <c r="L3" s="447"/>
      <c r="M3" s="447"/>
      <c r="N3" s="447"/>
      <c r="O3" s="447"/>
      <c r="P3" s="447"/>
      <c r="Q3" s="447"/>
      <c r="R3" s="447"/>
      <c r="S3" s="447"/>
      <c r="T3" s="447"/>
      <c r="U3" s="447"/>
      <c r="V3" s="447"/>
      <c r="W3" s="447"/>
    </row>
    <row r="4" spans="1:26" s="78" customFormat="1" ht="30" customHeight="1" thickBot="1">
      <c r="A4" s="471" t="s">
        <v>186</v>
      </c>
      <c r="B4" s="471"/>
      <c r="C4" s="472" t="s">
        <v>1195</v>
      </c>
      <c r="D4" s="472"/>
      <c r="E4" s="472"/>
      <c r="F4" s="472"/>
      <c r="G4" s="472"/>
      <c r="H4" s="472"/>
      <c r="I4" s="472"/>
      <c r="J4" s="472"/>
      <c r="K4" s="472"/>
      <c r="L4" s="472"/>
      <c r="M4" s="472"/>
      <c r="N4" s="472"/>
      <c r="O4" s="472"/>
      <c r="P4" s="472"/>
      <c r="Q4" s="472"/>
      <c r="R4" s="472"/>
      <c r="S4" s="472"/>
      <c r="T4" s="472"/>
      <c r="U4" s="472"/>
      <c r="V4" s="472"/>
      <c r="W4" s="472"/>
    </row>
    <row r="5" spans="1:26" s="7" customFormat="1" ht="47.25" customHeight="1" thickBot="1">
      <c r="A5" s="519" t="s">
        <v>143</v>
      </c>
      <c r="B5" s="752" t="s">
        <v>144</v>
      </c>
      <c r="C5" s="512" t="s">
        <v>188</v>
      </c>
      <c r="D5" s="512" t="s">
        <v>147</v>
      </c>
      <c r="E5" s="512" t="s">
        <v>148</v>
      </c>
      <c r="F5" s="512" t="s">
        <v>149</v>
      </c>
      <c r="G5" s="512" t="s">
        <v>189</v>
      </c>
      <c r="H5" s="512" t="s">
        <v>191</v>
      </c>
      <c r="I5" s="512" t="s">
        <v>422</v>
      </c>
      <c r="J5" s="512" t="s">
        <v>151</v>
      </c>
      <c r="K5" s="513" t="s">
        <v>152</v>
      </c>
      <c r="L5" s="513"/>
      <c r="M5" s="513"/>
      <c r="N5" s="513"/>
      <c r="O5" s="513" t="s">
        <v>153</v>
      </c>
      <c r="P5" s="513"/>
      <c r="Q5" s="513"/>
      <c r="R5" s="513"/>
      <c r="S5" s="513" t="s">
        <v>154</v>
      </c>
      <c r="T5" s="513"/>
      <c r="U5" s="513"/>
      <c r="V5" s="513"/>
      <c r="W5" s="520" t="s">
        <v>155</v>
      </c>
    </row>
    <row r="6" spans="1:26" s="6" customFormat="1" ht="41.25" customHeight="1" thickBot="1">
      <c r="A6" s="488"/>
      <c r="B6" s="452"/>
      <c r="C6" s="485"/>
      <c r="D6" s="485"/>
      <c r="E6" s="485"/>
      <c r="F6" s="485"/>
      <c r="G6" s="485"/>
      <c r="H6" s="485"/>
      <c r="I6" s="485"/>
      <c r="J6" s="485"/>
      <c r="K6" s="63">
        <v>1</v>
      </c>
      <c r="L6" s="63">
        <v>2</v>
      </c>
      <c r="M6" s="63">
        <v>3</v>
      </c>
      <c r="N6" s="63">
        <v>4</v>
      </c>
      <c r="O6" s="63">
        <v>5</v>
      </c>
      <c r="P6" s="63">
        <v>6</v>
      </c>
      <c r="Q6" s="63">
        <v>7</v>
      </c>
      <c r="R6" s="63">
        <v>8</v>
      </c>
      <c r="S6" s="63">
        <v>9</v>
      </c>
      <c r="T6" s="63">
        <v>10</v>
      </c>
      <c r="U6" s="63">
        <v>11</v>
      </c>
      <c r="V6" s="63">
        <v>12</v>
      </c>
      <c r="W6" s="521"/>
    </row>
    <row r="7" spans="1:26" s="22" customFormat="1" ht="102" customHeight="1" thickBot="1">
      <c r="A7" s="476" t="s">
        <v>11</v>
      </c>
      <c r="B7" s="478" t="s">
        <v>90</v>
      </c>
      <c r="C7" s="514" t="s">
        <v>38</v>
      </c>
      <c r="D7" s="478" t="s">
        <v>1196</v>
      </c>
      <c r="E7" s="64" t="s">
        <v>1197</v>
      </c>
      <c r="F7" s="478" t="s">
        <v>1144</v>
      </c>
      <c r="G7" s="72" t="s">
        <v>1198</v>
      </c>
      <c r="H7" s="753" t="s">
        <v>1199</v>
      </c>
      <c r="I7" s="225">
        <v>0.5</v>
      </c>
      <c r="J7" s="72" t="s">
        <v>1200</v>
      </c>
      <c r="K7" s="121"/>
      <c r="L7" s="121"/>
      <c r="M7" s="121">
        <v>0.1</v>
      </c>
      <c r="N7" s="121"/>
      <c r="O7" s="121">
        <v>0.1</v>
      </c>
      <c r="P7" s="121"/>
      <c r="Q7" s="121">
        <v>0.6</v>
      </c>
      <c r="R7" s="121"/>
      <c r="S7" s="121">
        <v>0.1</v>
      </c>
      <c r="T7" s="121"/>
      <c r="U7" s="121">
        <v>0.1</v>
      </c>
      <c r="V7" s="121"/>
      <c r="W7" s="377">
        <f t="shared" ref="W7:W20" si="0">SUM(L7:V7)</f>
        <v>1</v>
      </c>
    </row>
    <row r="8" spans="1:26" s="22" customFormat="1" ht="72" customHeight="1" thickBot="1">
      <c r="A8" s="476"/>
      <c r="B8" s="478"/>
      <c r="C8" s="514"/>
      <c r="D8" s="478"/>
      <c r="E8" s="64" t="s">
        <v>1201</v>
      </c>
      <c r="F8" s="478"/>
      <c r="G8" s="72" t="s">
        <v>1202</v>
      </c>
      <c r="H8" s="753"/>
      <c r="I8" s="225">
        <v>0.5</v>
      </c>
      <c r="J8" s="72" t="s">
        <v>1203</v>
      </c>
      <c r="K8" s="121"/>
      <c r="L8" s="121"/>
      <c r="M8" s="121"/>
      <c r="N8" s="121"/>
      <c r="O8" s="121"/>
      <c r="P8" s="121">
        <v>1</v>
      </c>
      <c r="Q8" s="121"/>
      <c r="R8" s="121"/>
      <c r="S8" s="121"/>
      <c r="T8" s="121"/>
      <c r="U8" s="121"/>
      <c r="V8" s="121"/>
      <c r="W8" s="377">
        <f>SUM(L8:V8)</f>
        <v>1</v>
      </c>
    </row>
    <row r="9" spans="1:26" s="22" customFormat="1" ht="133.5" customHeight="1" thickBot="1">
      <c r="A9" s="476"/>
      <c r="B9" s="478"/>
      <c r="C9" s="477" t="s">
        <v>38</v>
      </c>
      <c r="D9" s="478" t="s">
        <v>1204</v>
      </c>
      <c r="E9" s="64" t="s">
        <v>1205</v>
      </c>
      <c r="F9" s="478" t="s">
        <v>1206</v>
      </c>
      <c r="G9" s="73" t="s">
        <v>1207</v>
      </c>
      <c r="H9" s="757" t="s">
        <v>1208</v>
      </c>
      <c r="I9" s="225">
        <v>0.33</v>
      </c>
      <c r="J9" s="72" t="s">
        <v>1209</v>
      </c>
      <c r="K9" s="121"/>
      <c r="L9" s="121"/>
      <c r="M9" s="121">
        <v>0.2</v>
      </c>
      <c r="N9" s="121"/>
      <c r="O9" s="121">
        <v>0.2</v>
      </c>
      <c r="P9" s="121"/>
      <c r="Q9" s="121">
        <v>0.2</v>
      </c>
      <c r="R9" s="121"/>
      <c r="S9" s="121">
        <v>0.2</v>
      </c>
      <c r="T9" s="121"/>
      <c r="U9" s="121">
        <v>0.2</v>
      </c>
      <c r="V9" s="121"/>
      <c r="W9" s="377">
        <f t="shared" si="0"/>
        <v>1</v>
      </c>
    </row>
    <row r="10" spans="1:26" s="22" customFormat="1" ht="54" customHeight="1" thickBot="1">
      <c r="A10" s="476"/>
      <c r="B10" s="478"/>
      <c r="C10" s="477"/>
      <c r="D10" s="478"/>
      <c r="E10" s="64" t="s">
        <v>1210</v>
      </c>
      <c r="F10" s="478"/>
      <c r="G10" s="73" t="s">
        <v>1211</v>
      </c>
      <c r="H10" s="757"/>
      <c r="I10" s="225">
        <v>0.33</v>
      </c>
      <c r="J10" s="73" t="s">
        <v>1212</v>
      </c>
      <c r="K10" s="121"/>
      <c r="L10" s="121"/>
      <c r="M10" s="121">
        <v>0.2</v>
      </c>
      <c r="N10" s="121"/>
      <c r="O10" s="121">
        <v>0.2</v>
      </c>
      <c r="P10" s="121"/>
      <c r="Q10" s="121">
        <v>0.2</v>
      </c>
      <c r="R10" s="121"/>
      <c r="S10" s="121">
        <v>0.2</v>
      </c>
      <c r="T10" s="121"/>
      <c r="U10" s="121">
        <v>0.2</v>
      </c>
      <c r="V10" s="121"/>
      <c r="W10" s="377">
        <f t="shared" si="0"/>
        <v>1</v>
      </c>
    </row>
    <row r="11" spans="1:26" s="22" customFormat="1" ht="53.25" customHeight="1" thickBot="1">
      <c r="A11" s="476"/>
      <c r="B11" s="478"/>
      <c r="C11" s="477"/>
      <c r="D11" s="478"/>
      <c r="E11" s="64" t="s">
        <v>1213</v>
      </c>
      <c r="F11" s="478"/>
      <c r="G11" s="73" t="s">
        <v>1214</v>
      </c>
      <c r="H11" s="757"/>
      <c r="I11" s="225">
        <v>0.34</v>
      </c>
      <c r="J11" s="73" t="s">
        <v>1215</v>
      </c>
      <c r="K11" s="121"/>
      <c r="L11" s="121"/>
      <c r="M11" s="121">
        <v>0.2</v>
      </c>
      <c r="N11" s="121"/>
      <c r="O11" s="121">
        <v>0.2</v>
      </c>
      <c r="P11" s="121"/>
      <c r="Q11" s="121">
        <v>0.2</v>
      </c>
      <c r="R11" s="121"/>
      <c r="S11" s="121">
        <v>0.2</v>
      </c>
      <c r="T11" s="121"/>
      <c r="U11" s="121">
        <v>0.2</v>
      </c>
      <c r="V11" s="121"/>
      <c r="W11" s="377">
        <f t="shared" si="0"/>
        <v>1</v>
      </c>
    </row>
    <row r="12" spans="1:26" s="22" customFormat="1" ht="84.75" customHeight="1" thickBot="1">
      <c r="A12" s="476" t="s">
        <v>19</v>
      </c>
      <c r="B12" s="478" t="s">
        <v>93</v>
      </c>
      <c r="C12" s="477" t="s">
        <v>38</v>
      </c>
      <c r="D12" s="478" t="s">
        <v>1152</v>
      </c>
      <c r="E12" s="64" t="s">
        <v>1216</v>
      </c>
      <c r="F12" s="478" t="s">
        <v>1154</v>
      </c>
      <c r="G12" s="72" t="s">
        <v>1217</v>
      </c>
      <c r="H12" s="87" t="s">
        <v>1218</v>
      </c>
      <c r="I12" s="225">
        <v>0.1</v>
      </c>
      <c r="J12" s="72" t="s">
        <v>1219</v>
      </c>
      <c r="K12" s="121">
        <v>1</v>
      </c>
      <c r="L12" s="121"/>
      <c r="M12" s="121"/>
      <c r="N12" s="121"/>
      <c r="O12" s="121"/>
      <c r="P12" s="121"/>
      <c r="Q12" s="121"/>
      <c r="R12" s="121"/>
      <c r="S12" s="121"/>
      <c r="T12" s="121"/>
      <c r="U12" s="121"/>
      <c r="V12" s="121"/>
      <c r="W12" s="377">
        <f t="shared" ref="W12:W16" si="1">SUM(K12:V12)</f>
        <v>1</v>
      </c>
    </row>
    <row r="13" spans="1:26" s="22" customFormat="1" ht="101.25" customHeight="1" thickBot="1">
      <c r="A13" s="476"/>
      <c r="B13" s="478"/>
      <c r="C13" s="477"/>
      <c r="D13" s="478"/>
      <c r="E13" s="64" t="s">
        <v>1220</v>
      </c>
      <c r="F13" s="478"/>
      <c r="G13" s="72" t="s">
        <v>1221</v>
      </c>
      <c r="H13" s="87" t="s">
        <v>1222</v>
      </c>
      <c r="I13" s="225">
        <v>0.25</v>
      </c>
      <c r="J13" s="72" t="s">
        <v>1223</v>
      </c>
      <c r="K13" s="121">
        <v>0.5</v>
      </c>
      <c r="L13" s="121">
        <v>0.5</v>
      </c>
      <c r="M13" s="121"/>
      <c r="N13" s="121"/>
      <c r="O13" s="121"/>
      <c r="P13" s="121"/>
      <c r="Q13" s="121"/>
      <c r="R13" s="121"/>
      <c r="S13" s="121"/>
      <c r="T13" s="121"/>
      <c r="U13" s="121"/>
      <c r="V13" s="121"/>
      <c r="W13" s="377">
        <f t="shared" si="1"/>
        <v>1</v>
      </c>
    </row>
    <row r="14" spans="1:26" s="22" customFormat="1" ht="92.25" customHeight="1" thickBot="1">
      <c r="A14" s="476"/>
      <c r="B14" s="478"/>
      <c r="C14" s="477"/>
      <c r="D14" s="478"/>
      <c r="E14" s="64" t="s">
        <v>1224</v>
      </c>
      <c r="F14" s="478"/>
      <c r="G14" s="72" t="s">
        <v>1225</v>
      </c>
      <c r="H14" s="87" t="s">
        <v>1222</v>
      </c>
      <c r="I14" s="225">
        <v>0.3</v>
      </c>
      <c r="J14" s="72" t="s">
        <v>1226</v>
      </c>
      <c r="K14" s="121"/>
      <c r="L14" s="121"/>
      <c r="M14" s="121">
        <v>0.5</v>
      </c>
      <c r="N14" s="66">
        <v>0.5</v>
      </c>
      <c r="O14" s="121"/>
      <c r="P14" s="121"/>
      <c r="Q14" s="121"/>
      <c r="R14" s="121"/>
      <c r="S14" s="121"/>
      <c r="T14" s="121"/>
      <c r="U14" s="121"/>
      <c r="V14" s="121"/>
      <c r="W14" s="377">
        <f t="shared" si="1"/>
        <v>1</v>
      </c>
    </row>
    <row r="15" spans="1:26" s="22" customFormat="1" ht="92.25" customHeight="1" thickBot="1">
      <c r="A15" s="476"/>
      <c r="B15" s="478"/>
      <c r="C15" s="477"/>
      <c r="D15" s="478"/>
      <c r="E15" s="64" t="s">
        <v>1227</v>
      </c>
      <c r="F15" s="478"/>
      <c r="G15" s="72" t="s">
        <v>1228</v>
      </c>
      <c r="H15" s="87" t="s">
        <v>1222</v>
      </c>
      <c r="I15" s="225">
        <v>0.1</v>
      </c>
      <c r="J15" s="72" t="s">
        <v>1229</v>
      </c>
      <c r="K15" s="121"/>
      <c r="L15" s="121"/>
      <c r="M15" s="121">
        <v>0.5</v>
      </c>
      <c r="N15" s="66">
        <v>0.5</v>
      </c>
      <c r="O15" s="121"/>
      <c r="P15" s="121"/>
      <c r="Q15" s="121"/>
      <c r="R15" s="121"/>
      <c r="S15" s="121"/>
      <c r="T15" s="121"/>
      <c r="U15" s="121"/>
      <c r="V15" s="121"/>
      <c r="W15" s="377">
        <f t="shared" si="1"/>
        <v>1</v>
      </c>
    </row>
    <row r="16" spans="1:26" s="22" customFormat="1" ht="60" customHeight="1" thickBot="1">
      <c r="A16" s="476"/>
      <c r="B16" s="478"/>
      <c r="C16" s="477"/>
      <c r="D16" s="478"/>
      <c r="E16" s="64" t="s">
        <v>1230</v>
      </c>
      <c r="F16" s="478"/>
      <c r="G16" s="72" t="s">
        <v>1231</v>
      </c>
      <c r="H16" s="87" t="s">
        <v>1232</v>
      </c>
      <c r="I16" s="225">
        <v>0.05</v>
      </c>
      <c r="J16" s="72" t="s">
        <v>1233</v>
      </c>
      <c r="K16" s="121"/>
      <c r="L16" s="121"/>
      <c r="M16" s="121"/>
      <c r="N16" s="66"/>
      <c r="O16" s="66">
        <v>1</v>
      </c>
      <c r="P16" s="121"/>
      <c r="Q16" s="121"/>
      <c r="R16" s="121"/>
      <c r="S16" s="121"/>
      <c r="T16" s="121"/>
      <c r="U16" s="121"/>
      <c r="V16" s="121"/>
      <c r="W16" s="377">
        <f t="shared" si="1"/>
        <v>1</v>
      </c>
    </row>
    <row r="17" spans="1:24" s="22" customFormat="1" ht="50.1" customHeight="1" thickBot="1">
      <c r="A17" s="476"/>
      <c r="B17" s="478"/>
      <c r="C17" s="477"/>
      <c r="D17" s="478"/>
      <c r="E17" s="64" t="s">
        <v>1234</v>
      </c>
      <c r="F17" s="478"/>
      <c r="G17" s="72" t="s">
        <v>1235</v>
      </c>
      <c r="H17" s="87" t="s">
        <v>1236</v>
      </c>
      <c r="I17" s="225">
        <v>0.05</v>
      </c>
      <c r="J17" s="72" t="s">
        <v>1237</v>
      </c>
      <c r="K17" s="121"/>
      <c r="L17" s="121"/>
      <c r="M17" s="121"/>
      <c r="N17" s="121">
        <v>0.33300000000000002</v>
      </c>
      <c r="O17" s="121"/>
      <c r="P17" s="121"/>
      <c r="Q17" s="121"/>
      <c r="R17" s="121">
        <v>0.33300000000000002</v>
      </c>
      <c r="S17" s="121"/>
      <c r="T17" s="121"/>
      <c r="U17" s="121"/>
      <c r="V17" s="121">
        <v>0.33</v>
      </c>
      <c r="W17" s="377">
        <f t="shared" si="0"/>
        <v>0.996</v>
      </c>
    </row>
    <row r="18" spans="1:24" s="22" customFormat="1" ht="50.1" customHeight="1" thickBot="1">
      <c r="A18" s="476"/>
      <c r="B18" s="478"/>
      <c r="C18" s="477"/>
      <c r="D18" s="478"/>
      <c r="E18" s="64" t="s">
        <v>1238</v>
      </c>
      <c r="F18" s="478"/>
      <c r="G18" s="189" t="s">
        <v>1239</v>
      </c>
      <c r="H18" s="87" t="s">
        <v>1236</v>
      </c>
      <c r="I18" s="225">
        <v>0.05</v>
      </c>
      <c r="J18" s="72" t="s">
        <v>1240</v>
      </c>
      <c r="K18" s="121"/>
      <c r="L18" s="121"/>
      <c r="M18" s="121"/>
      <c r="N18" s="378"/>
      <c r="O18" s="121">
        <v>0.5</v>
      </c>
      <c r="P18" s="121"/>
      <c r="Q18" s="121"/>
      <c r="R18" s="121"/>
      <c r="S18" s="121">
        <v>0.5</v>
      </c>
      <c r="T18" s="121"/>
      <c r="U18" s="121"/>
      <c r="V18" s="121"/>
      <c r="W18" s="377">
        <f t="shared" si="0"/>
        <v>1</v>
      </c>
    </row>
    <row r="19" spans="1:24" s="22" customFormat="1" ht="50.1" customHeight="1" thickBot="1">
      <c r="A19" s="476"/>
      <c r="B19" s="478"/>
      <c r="C19" s="477"/>
      <c r="D19" s="478"/>
      <c r="E19" s="64" t="s">
        <v>1241</v>
      </c>
      <c r="F19" s="478"/>
      <c r="G19" s="72" t="s">
        <v>1242</v>
      </c>
      <c r="H19" s="87" t="s">
        <v>1243</v>
      </c>
      <c r="I19" s="225">
        <v>0.05</v>
      </c>
      <c r="J19" s="72" t="s">
        <v>1244</v>
      </c>
      <c r="K19" s="121">
        <v>0.33</v>
      </c>
      <c r="L19" s="121"/>
      <c r="M19" s="121"/>
      <c r="N19" s="378"/>
      <c r="O19" s="121">
        <v>0.33300000000000002</v>
      </c>
      <c r="P19" s="121"/>
      <c r="Q19" s="121"/>
      <c r="R19" s="121"/>
      <c r="S19" s="121">
        <v>0.33300000000000002</v>
      </c>
      <c r="T19" s="121"/>
      <c r="U19" s="121"/>
      <c r="V19" s="121"/>
      <c r="W19" s="377">
        <f>SUM(K19:V19)</f>
        <v>0.996</v>
      </c>
    </row>
    <row r="20" spans="1:24" s="22" customFormat="1" ht="50.1" customHeight="1" thickBot="1">
      <c r="A20" s="476"/>
      <c r="B20" s="478"/>
      <c r="C20" s="477"/>
      <c r="D20" s="478"/>
      <c r="E20" s="64" t="s">
        <v>1245</v>
      </c>
      <c r="F20" s="478"/>
      <c r="G20" s="72" t="s">
        <v>1246</v>
      </c>
      <c r="H20" s="87" t="s">
        <v>1236</v>
      </c>
      <c r="I20" s="225">
        <v>0.05</v>
      </c>
      <c r="J20" s="72" t="s">
        <v>1247</v>
      </c>
      <c r="K20" s="121"/>
      <c r="L20" s="121"/>
      <c r="M20" s="121"/>
      <c r="N20" s="378"/>
      <c r="O20" s="121"/>
      <c r="P20" s="121"/>
      <c r="Q20" s="121"/>
      <c r="R20" s="121"/>
      <c r="S20" s="121"/>
      <c r="T20" s="121">
        <v>1</v>
      </c>
      <c r="U20" s="121"/>
      <c r="V20" s="121"/>
      <c r="W20" s="377">
        <f t="shared" si="0"/>
        <v>1</v>
      </c>
    </row>
    <row r="21" spans="1:24" s="22" customFormat="1" ht="93" customHeight="1" thickBot="1">
      <c r="A21" s="476" t="s">
        <v>27</v>
      </c>
      <c r="B21" s="478" t="s">
        <v>104</v>
      </c>
      <c r="C21" s="477" t="s">
        <v>38</v>
      </c>
      <c r="D21" s="478" t="s">
        <v>1157</v>
      </c>
      <c r="E21" s="64" t="s">
        <v>1248</v>
      </c>
      <c r="F21" s="478" t="s">
        <v>1159</v>
      </c>
      <c r="G21" s="72" t="s">
        <v>1249</v>
      </c>
      <c r="H21" s="360" t="s">
        <v>1250</v>
      </c>
      <c r="I21" s="225">
        <v>0.15</v>
      </c>
      <c r="J21" s="72" t="s">
        <v>1251</v>
      </c>
      <c r="K21" s="121"/>
      <c r="L21" s="121">
        <v>1</v>
      </c>
      <c r="M21" s="121"/>
      <c r="N21" s="121"/>
      <c r="O21" s="121"/>
      <c r="P21" s="121"/>
      <c r="Q21" s="121"/>
      <c r="R21" s="121"/>
      <c r="S21" s="121"/>
      <c r="T21" s="121"/>
      <c r="U21" s="121"/>
      <c r="V21" s="121"/>
      <c r="W21" s="377">
        <f>SUM(L21:V21)</f>
        <v>1</v>
      </c>
    </row>
    <row r="22" spans="1:24" s="22" customFormat="1" ht="103.5" customHeight="1" thickBot="1">
      <c r="A22" s="476"/>
      <c r="B22" s="478"/>
      <c r="C22" s="477"/>
      <c r="D22" s="478"/>
      <c r="E22" s="64" t="s">
        <v>1252</v>
      </c>
      <c r="F22" s="478"/>
      <c r="G22" s="72" t="s">
        <v>1253</v>
      </c>
      <c r="H22" s="360" t="s">
        <v>1254</v>
      </c>
      <c r="I22" s="225">
        <v>0.2</v>
      </c>
      <c r="J22" s="72" t="s">
        <v>1255</v>
      </c>
      <c r="K22" s="378"/>
      <c r="L22" s="121">
        <v>1</v>
      </c>
      <c r="M22" s="121"/>
      <c r="N22" s="121"/>
      <c r="O22" s="121"/>
      <c r="P22" s="121"/>
      <c r="Q22" s="121"/>
      <c r="R22" s="121"/>
      <c r="S22" s="121"/>
      <c r="T22" s="121"/>
      <c r="U22" s="121"/>
      <c r="V22" s="121"/>
      <c r="W22" s="377">
        <v>1</v>
      </c>
    </row>
    <row r="23" spans="1:24" s="22" customFormat="1" ht="82.5" customHeight="1" thickBot="1">
      <c r="A23" s="476"/>
      <c r="B23" s="478"/>
      <c r="C23" s="477"/>
      <c r="D23" s="478"/>
      <c r="E23" s="64" t="s">
        <v>1256</v>
      </c>
      <c r="F23" s="478"/>
      <c r="G23" s="269" t="s">
        <v>1257</v>
      </c>
      <c r="H23" s="360" t="s">
        <v>1258</v>
      </c>
      <c r="I23" s="225">
        <v>0.15</v>
      </c>
      <c r="J23" s="72" t="s">
        <v>1259</v>
      </c>
      <c r="K23" s="121">
        <v>0.25</v>
      </c>
      <c r="L23" s="121"/>
      <c r="M23" s="121"/>
      <c r="N23" s="121">
        <v>0.25</v>
      </c>
      <c r="O23" s="121"/>
      <c r="P23" s="121"/>
      <c r="Q23" s="121">
        <v>0.25</v>
      </c>
      <c r="R23" s="121"/>
      <c r="S23" s="121"/>
      <c r="T23" s="121">
        <v>0.25</v>
      </c>
      <c r="U23" s="121"/>
      <c r="V23" s="121"/>
      <c r="W23" s="377">
        <v>1</v>
      </c>
      <c r="X23" s="134"/>
    </row>
    <row r="24" spans="1:24" s="22" customFormat="1" ht="82.5" customHeight="1" thickBot="1">
      <c r="A24" s="476"/>
      <c r="B24" s="478"/>
      <c r="C24" s="477"/>
      <c r="D24" s="478"/>
      <c r="E24" s="64" t="s">
        <v>1260</v>
      </c>
      <c r="F24" s="478"/>
      <c r="G24" s="269" t="s">
        <v>1261</v>
      </c>
      <c r="H24" s="360" t="s">
        <v>1258</v>
      </c>
      <c r="I24" s="225">
        <v>0.25</v>
      </c>
      <c r="J24" s="72" t="s">
        <v>1262</v>
      </c>
      <c r="K24" s="121"/>
      <c r="L24" s="121"/>
      <c r="M24" s="121"/>
      <c r="N24" s="121"/>
      <c r="O24" s="121"/>
      <c r="P24" s="121">
        <v>0.5</v>
      </c>
      <c r="Q24" s="121"/>
      <c r="R24" s="121"/>
      <c r="S24" s="121"/>
      <c r="T24" s="121"/>
      <c r="U24" s="121">
        <v>0.5</v>
      </c>
      <c r="V24" s="121"/>
      <c r="W24" s="377">
        <v>1</v>
      </c>
      <c r="X24" s="134"/>
    </row>
    <row r="25" spans="1:24" s="22" customFormat="1" ht="58.5" customHeight="1" thickBot="1">
      <c r="A25" s="476"/>
      <c r="B25" s="478"/>
      <c r="C25" s="477"/>
      <c r="D25" s="478"/>
      <c r="E25" s="64" t="s">
        <v>1263</v>
      </c>
      <c r="F25" s="478"/>
      <c r="G25" s="270" t="s">
        <v>1264</v>
      </c>
      <c r="H25" s="133" t="s">
        <v>1265</v>
      </c>
      <c r="I25" s="225">
        <v>0.25</v>
      </c>
      <c r="J25" s="223" t="s">
        <v>1266</v>
      </c>
      <c r="K25" s="378"/>
      <c r="L25" s="121"/>
      <c r="M25" s="121">
        <v>0.25</v>
      </c>
      <c r="N25" s="121"/>
      <c r="O25" s="121"/>
      <c r="P25" s="121">
        <v>0.25</v>
      </c>
      <c r="Q25" s="121"/>
      <c r="R25" s="121"/>
      <c r="S25" s="121">
        <v>0.25</v>
      </c>
      <c r="T25" s="121"/>
      <c r="U25" s="121"/>
      <c r="V25" s="121">
        <v>0.25</v>
      </c>
      <c r="W25" s="377">
        <v>1</v>
      </c>
    </row>
    <row r="26" spans="1:24" s="22" customFormat="1" ht="90.75" customHeight="1" thickBot="1">
      <c r="A26" s="476"/>
      <c r="B26" s="478" t="s">
        <v>101</v>
      </c>
      <c r="C26" s="477" t="s">
        <v>38</v>
      </c>
      <c r="D26" s="478" t="s">
        <v>1162</v>
      </c>
      <c r="E26" s="64" t="s">
        <v>1267</v>
      </c>
      <c r="F26" s="478" t="s">
        <v>1164</v>
      </c>
      <c r="G26" s="67" t="s">
        <v>1268</v>
      </c>
      <c r="H26" s="64" t="s">
        <v>1269</v>
      </c>
      <c r="I26" s="119">
        <v>0.15</v>
      </c>
      <c r="J26" s="67" t="s">
        <v>1270</v>
      </c>
      <c r="K26" s="378"/>
      <c r="L26" s="121">
        <v>0.1</v>
      </c>
      <c r="M26" s="121">
        <v>0.1</v>
      </c>
      <c r="N26" s="121">
        <v>0.1</v>
      </c>
      <c r="O26" s="121">
        <v>0.1</v>
      </c>
      <c r="P26" s="121">
        <v>0.1</v>
      </c>
      <c r="Q26" s="121">
        <v>0.1</v>
      </c>
      <c r="R26" s="121">
        <v>0.1</v>
      </c>
      <c r="S26" s="121">
        <v>0.1</v>
      </c>
      <c r="T26" s="121">
        <v>0.1</v>
      </c>
      <c r="U26" s="121">
        <v>0.1</v>
      </c>
      <c r="V26" s="121"/>
      <c r="W26" s="379">
        <f t="shared" ref="W26:W34" si="2">SUM(L26:V26)</f>
        <v>0.99999999999999989</v>
      </c>
    </row>
    <row r="27" spans="1:24" s="22" customFormat="1" ht="50.1" customHeight="1" thickBot="1">
      <c r="A27" s="476"/>
      <c r="B27" s="478"/>
      <c r="C27" s="477"/>
      <c r="D27" s="478"/>
      <c r="E27" s="64" t="s">
        <v>1271</v>
      </c>
      <c r="F27" s="478"/>
      <c r="G27" s="380" t="s">
        <v>1272</v>
      </c>
      <c r="H27" s="64" t="s">
        <v>1273</v>
      </c>
      <c r="I27" s="119">
        <v>0.2</v>
      </c>
      <c r="J27" s="67" t="s">
        <v>1274</v>
      </c>
      <c r="K27" s="378"/>
      <c r="L27" s="121">
        <v>1</v>
      </c>
      <c r="M27" s="121"/>
      <c r="N27" s="121"/>
      <c r="O27" s="121"/>
      <c r="P27" s="121"/>
      <c r="Q27" s="121"/>
      <c r="R27" s="121"/>
      <c r="S27" s="121"/>
      <c r="T27" s="121"/>
      <c r="U27" s="121"/>
      <c r="V27" s="121"/>
      <c r="W27" s="379">
        <f t="shared" si="2"/>
        <v>1</v>
      </c>
    </row>
    <row r="28" spans="1:24" s="22" customFormat="1" ht="50.1" customHeight="1" thickBot="1">
      <c r="A28" s="476"/>
      <c r="B28" s="478"/>
      <c r="C28" s="477"/>
      <c r="D28" s="478"/>
      <c r="E28" s="64" t="s">
        <v>1275</v>
      </c>
      <c r="F28" s="478"/>
      <c r="G28" s="67" t="s">
        <v>1276</v>
      </c>
      <c r="H28" s="64" t="s">
        <v>1265</v>
      </c>
      <c r="I28" s="119">
        <v>0.15</v>
      </c>
      <c r="J28" s="67" t="s">
        <v>1277</v>
      </c>
      <c r="K28" s="121"/>
      <c r="L28" s="121"/>
      <c r="M28" s="121">
        <v>0.5</v>
      </c>
      <c r="N28" s="121"/>
      <c r="O28" s="121"/>
      <c r="P28" s="121"/>
      <c r="Q28" s="121"/>
      <c r="R28" s="121"/>
      <c r="S28" s="121">
        <v>0.5</v>
      </c>
      <c r="T28" s="121"/>
      <c r="U28" s="121"/>
      <c r="V28" s="121"/>
      <c r="W28" s="379">
        <f t="shared" si="2"/>
        <v>1</v>
      </c>
    </row>
    <row r="29" spans="1:24" s="22" customFormat="1" ht="50.1" customHeight="1" thickBot="1">
      <c r="A29" s="476"/>
      <c r="B29" s="478"/>
      <c r="C29" s="477"/>
      <c r="D29" s="478"/>
      <c r="E29" s="64" t="s">
        <v>1278</v>
      </c>
      <c r="F29" s="478"/>
      <c r="G29" s="67" t="s">
        <v>461</v>
      </c>
      <c r="H29" s="64" t="s">
        <v>1265</v>
      </c>
      <c r="I29" s="119">
        <v>0.2</v>
      </c>
      <c r="J29" s="67" t="s">
        <v>1279</v>
      </c>
      <c r="K29" s="121"/>
      <c r="L29" s="121"/>
      <c r="M29" s="121"/>
      <c r="N29" s="121"/>
      <c r="O29" s="121"/>
      <c r="P29" s="121">
        <v>0.5</v>
      </c>
      <c r="Q29" s="121"/>
      <c r="R29" s="121"/>
      <c r="S29" s="121"/>
      <c r="T29" s="121"/>
      <c r="U29" s="121">
        <v>0.5</v>
      </c>
      <c r="V29" s="121"/>
      <c r="W29" s="379">
        <f t="shared" si="2"/>
        <v>1</v>
      </c>
    </row>
    <row r="30" spans="1:24" s="22" customFormat="1" ht="265.5" customHeight="1" thickBot="1">
      <c r="A30" s="476"/>
      <c r="B30" s="478"/>
      <c r="C30" s="477"/>
      <c r="D30" s="478"/>
      <c r="E30" s="64" t="s">
        <v>1280</v>
      </c>
      <c r="F30" s="478"/>
      <c r="G30" s="67" t="s">
        <v>1281</v>
      </c>
      <c r="H30" s="381" t="s">
        <v>1254</v>
      </c>
      <c r="I30" s="119">
        <v>0.3</v>
      </c>
      <c r="J30" s="67" t="s">
        <v>1282</v>
      </c>
      <c r="K30" s="121"/>
      <c r="L30" s="121">
        <v>0.1</v>
      </c>
      <c r="M30" s="121">
        <v>0.1</v>
      </c>
      <c r="N30" s="121">
        <v>0.1</v>
      </c>
      <c r="O30" s="121">
        <v>0.1</v>
      </c>
      <c r="P30" s="121">
        <v>0.1</v>
      </c>
      <c r="Q30" s="121">
        <v>0.1</v>
      </c>
      <c r="R30" s="121">
        <v>0.1</v>
      </c>
      <c r="S30" s="121">
        <v>0.1</v>
      </c>
      <c r="T30" s="121">
        <v>0.1</v>
      </c>
      <c r="U30" s="121">
        <v>0.1</v>
      </c>
      <c r="V30" s="121"/>
      <c r="W30" s="379">
        <f t="shared" si="2"/>
        <v>0.99999999999999989</v>
      </c>
    </row>
    <row r="31" spans="1:24" s="22" customFormat="1" ht="81.75" customHeight="1" thickBot="1">
      <c r="A31" s="476"/>
      <c r="B31" s="478" t="s">
        <v>102</v>
      </c>
      <c r="C31" s="477" t="s">
        <v>38</v>
      </c>
      <c r="D31" s="514" t="s">
        <v>1166</v>
      </c>
      <c r="E31" s="64" t="s">
        <v>1283</v>
      </c>
      <c r="F31" s="514" t="s">
        <v>1168</v>
      </c>
      <c r="G31" s="67" t="s">
        <v>1284</v>
      </c>
      <c r="H31" s="64" t="s">
        <v>1285</v>
      </c>
      <c r="I31" s="119">
        <v>0.25</v>
      </c>
      <c r="J31" s="132" t="s">
        <v>1286</v>
      </c>
      <c r="K31" s="121">
        <v>0.25</v>
      </c>
      <c r="L31" s="121"/>
      <c r="M31" s="121"/>
      <c r="N31" s="121">
        <v>0.25</v>
      </c>
      <c r="O31" s="121"/>
      <c r="P31" s="121"/>
      <c r="Q31" s="121">
        <v>0.25</v>
      </c>
      <c r="R31" s="121"/>
      <c r="S31" s="121"/>
      <c r="T31" s="121">
        <v>0.25</v>
      </c>
      <c r="U31" s="121"/>
      <c r="V31" s="121"/>
      <c r="W31" s="89">
        <f>SUM(K31:V31)</f>
        <v>1</v>
      </c>
    </row>
    <row r="32" spans="1:24" s="22" customFormat="1" ht="65.25" customHeight="1" thickBot="1">
      <c r="A32" s="476"/>
      <c r="B32" s="478"/>
      <c r="C32" s="477"/>
      <c r="D32" s="514"/>
      <c r="E32" s="64" t="s">
        <v>1287</v>
      </c>
      <c r="F32" s="514"/>
      <c r="G32" s="67" t="s">
        <v>1288</v>
      </c>
      <c r="H32" s="87" t="s">
        <v>1285</v>
      </c>
      <c r="I32" s="119">
        <v>0.25</v>
      </c>
      <c r="J32" s="67" t="s">
        <v>1289</v>
      </c>
      <c r="K32" s="121"/>
      <c r="L32" s="121"/>
      <c r="M32" s="121"/>
      <c r="N32" s="121">
        <v>0.33300000000000002</v>
      </c>
      <c r="O32" s="121"/>
      <c r="P32" s="121"/>
      <c r="Q32" s="121">
        <v>0.33300000000000002</v>
      </c>
      <c r="R32" s="121"/>
      <c r="S32" s="121"/>
      <c r="T32" s="121">
        <v>0.33300000000000002</v>
      </c>
      <c r="U32" s="121"/>
      <c r="V32" s="121"/>
      <c r="W32" s="89">
        <f>SUM(L32:V32)</f>
        <v>0.99900000000000011</v>
      </c>
    </row>
    <row r="33" spans="1:23" s="22" customFormat="1" ht="73.5" customHeight="1" thickBot="1">
      <c r="A33" s="476"/>
      <c r="B33" s="478"/>
      <c r="C33" s="477"/>
      <c r="D33" s="514"/>
      <c r="E33" s="64" t="s">
        <v>1290</v>
      </c>
      <c r="F33" s="514"/>
      <c r="G33" s="67" t="s">
        <v>1291</v>
      </c>
      <c r="H33" s="258" t="s">
        <v>1292</v>
      </c>
      <c r="I33" s="119">
        <v>0.25</v>
      </c>
      <c r="J33" s="67" t="s">
        <v>1293</v>
      </c>
      <c r="K33" s="121">
        <v>0.33300000000000002</v>
      </c>
      <c r="L33" s="121"/>
      <c r="M33" s="121"/>
      <c r="N33" s="121"/>
      <c r="O33" s="121">
        <v>0.33300000000000002</v>
      </c>
      <c r="P33" s="121"/>
      <c r="Q33" s="121"/>
      <c r="R33" s="121"/>
      <c r="S33" s="121">
        <v>0.33300000000000002</v>
      </c>
      <c r="T33" s="121"/>
      <c r="U33" s="121"/>
      <c r="V33" s="121"/>
      <c r="W33" s="89">
        <f>SUM(K33:V33)</f>
        <v>0.99900000000000011</v>
      </c>
    </row>
    <row r="34" spans="1:23" s="22" customFormat="1" ht="76.5" customHeight="1" thickBot="1">
      <c r="A34" s="476"/>
      <c r="B34" s="478"/>
      <c r="C34" s="477"/>
      <c r="D34" s="514"/>
      <c r="E34" s="64" t="s">
        <v>1294</v>
      </c>
      <c r="F34" s="514"/>
      <c r="G34" s="67" t="s">
        <v>1295</v>
      </c>
      <c r="H34" s="64" t="s">
        <v>1296</v>
      </c>
      <c r="I34" s="119">
        <v>0.25</v>
      </c>
      <c r="J34" s="67" t="s">
        <v>1297</v>
      </c>
      <c r="K34" s="121"/>
      <c r="L34" s="121">
        <v>0.33</v>
      </c>
      <c r="M34" s="121"/>
      <c r="N34" s="121"/>
      <c r="O34" s="382"/>
      <c r="P34" s="121">
        <v>0.33300000000000002</v>
      </c>
      <c r="Q34" s="121"/>
      <c r="R34" s="121"/>
      <c r="S34" s="382"/>
      <c r="T34" s="121">
        <v>0.33300000000000002</v>
      </c>
      <c r="U34" s="121"/>
      <c r="V34" s="121"/>
      <c r="W34" s="89">
        <f t="shared" si="2"/>
        <v>0.996</v>
      </c>
    </row>
    <row r="35" spans="1:23" s="22" customFormat="1" ht="78" customHeight="1" thickBot="1">
      <c r="A35" s="476"/>
      <c r="B35" s="478"/>
      <c r="C35" s="256" t="s">
        <v>38</v>
      </c>
      <c r="D35" s="72" t="s">
        <v>1171</v>
      </c>
      <c r="E35" s="64" t="s">
        <v>1298</v>
      </c>
      <c r="F35" s="72" t="s">
        <v>1173</v>
      </c>
      <c r="G35" s="383" t="s">
        <v>1299</v>
      </c>
      <c r="H35" s="87" t="s">
        <v>1285</v>
      </c>
      <c r="I35" s="225">
        <v>1</v>
      </c>
      <c r="J35" s="72" t="s">
        <v>1174</v>
      </c>
      <c r="K35" s="121"/>
      <c r="L35" s="121"/>
      <c r="M35" s="121"/>
      <c r="N35" s="121"/>
      <c r="O35" s="121">
        <v>0.5</v>
      </c>
      <c r="P35" s="121"/>
      <c r="Q35" s="121"/>
      <c r="R35" s="121"/>
      <c r="S35" s="121">
        <v>0.5</v>
      </c>
      <c r="T35" s="121"/>
      <c r="U35" s="121"/>
      <c r="V35" s="121"/>
      <c r="W35" s="384">
        <f t="shared" ref="W35:W53" si="3">SUM(K35:V35)</f>
        <v>1</v>
      </c>
    </row>
    <row r="36" spans="1:23" s="22" customFormat="1" ht="81" customHeight="1" thickBot="1">
      <c r="A36" s="476"/>
      <c r="B36" s="478" t="s">
        <v>1175</v>
      </c>
      <c r="C36" s="477" t="s">
        <v>38</v>
      </c>
      <c r="D36" s="478" t="s">
        <v>1177</v>
      </c>
      <c r="E36" s="64" t="s">
        <v>1300</v>
      </c>
      <c r="F36" s="476" t="s">
        <v>1179</v>
      </c>
      <c r="G36" s="385" t="s">
        <v>1301</v>
      </c>
      <c r="H36" s="360" t="s">
        <v>1302</v>
      </c>
      <c r="I36" s="225">
        <v>0.5</v>
      </c>
      <c r="J36" s="72" t="s">
        <v>1180</v>
      </c>
      <c r="K36" s="121"/>
      <c r="L36" s="121"/>
      <c r="M36" s="121"/>
      <c r="N36" s="121"/>
      <c r="O36" s="121"/>
      <c r="P36" s="121">
        <v>0.5</v>
      </c>
      <c r="Q36" s="121"/>
      <c r="R36" s="121"/>
      <c r="S36" s="121"/>
      <c r="T36" s="121"/>
      <c r="U36" s="121">
        <v>0.5</v>
      </c>
      <c r="V36" s="121"/>
      <c r="W36" s="384">
        <f t="shared" si="3"/>
        <v>1</v>
      </c>
    </row>
    <row r="37" spans="1:23" s="22" customFormat="1" ht="75.75" customHeight="1" thickBot="1">
      <c r="A37" s="476"/>
      <c r="B37" s="478"/>
      <c r="C37" s="477"/>
      <c r="D37" s="478"/>
      <c r="E37" s="64" t="s">
        <v>1303</v>
      </c>
      <c r="F37" s="476"/>
      <c r="G37" s="385" t="s">
        <v>1304</v>
      </c>
      <c r="H37" s="360" t="s">
        <v>1302</v>
      </c>
      <c r="I37" s="225">
        <v>0.5</v>
      </c>
      <c r="J37" s="72" t="s">
        <v>1305</v>
      </c>
      <c r="K37" s="121"/>
      <c r="L37" s="121"/>
      <c r="M37" s="121"/>
      <c r="N37" s="121">
        <v>0.5</v>
      </c>
      <c r="O37" s="121"/>
      <c r="P37" s="121"/>
      <c r="Q37" s="121"/>
      <c r="R37" s="121"/>
      <c r="S37" s="121">
        <v>0.5</v>
      </c>
      <c r="T37" s="121"/>
      <c r="U37" s="121"/>
      <c r="V37" s="121"/>
      <c r="W37" s="384">
        <f t="shared" si="3"/>
        <v>1</v>
      </c>
    </row>
    <row r="38" spans="1:23" s="22" customFormat="1" ht="85.5" customHeight="1" thickBot="1">
      <c r="A38" s="476"/>
      <c r="B38" s="478"/>
      <c r="C38" s="477"/>
      <c r="D38" s="478"/>
      <c r="E38" s="64" t="s">
        <v>1306</v>
      </c>
      <c r="F38" s="478" t="s">
        <v>1182</v>
      </c>
      <c r="G38" s="380" t="s">
        <v>1307</v>
      </c>
      <c r="H38" s="64" t="s">
        <v>1308</v>
      </c>
      <c r="I38" s="119">
        <v>0.5</v>
      </c>
      <c r="J38" s="67" t="s">
        <v>1309</v>
      </c>
      <c r="K38" s="121"/>
      <c r="L38" s="121"/>
      <c r="M38" s="121"/>
      <c r="N38" s="121"/>
      <c r="O38" s="121"/>
      <c r="P38" s="121">
        <v>0.5</v>
      </c>
      <c r="Q38" s="121"/>
      <c r="R38" s="121">
        <v>0.5</v>
      </c>
      <c r="S38" s="121"/>
      <c r="T38" s="121"/>
      <c r="U38" s="121"/>
      <c r="V38" s="121"/>
      <c r="W38" s="384">
        <f t="shared" si="3"/>
        <v>1</v>
      </c>
    </row>
    <row r="39" spans="1:23" s="22" customFormat="1" ht="66" customHeight="1" thickBot="1">
      <c r="A39" s="476"/>
      <c r="B39" s="478"/>
      <c r="C39" s="477"/>
      <c r="D39" s="478"/>
      <c r="E39" s="64" t="s">
        <v>1310</v>
      </c>
      <c r="F39" s="478"/>
      <c r="G39" s="380" t="s">
        <v>1311</v>
      </c>
      <c r="H39" s="64" t="s">
        <v>1308</v>
      </c>
      <c r="I39" s="119">
        <v>0.5</v>
      </c>
      <c r="J39" s="132" t="s">
        <v>1183</v>
      </c>
      <c r="K39" s="121"/>
      <c r="L39" s="121"/>
      <c r="M39" s="121"/>
      <c r="N39" s="121"/>
      <c r="O39" s="121"/>
      <c r="P39" s="121"/>
      <c r="Q39" s="121"/>
      <c r="R39" s="121"/>
      <c r="S39" s="121"/>
      <c r="T39" s="121">
        <v>1</v>
      </c>
      <c r="U39" s="121"/>
      <c r="V39" s="121"/>
      <c r="W39" s="384">
        <f t="shared" si="3"/>
        <v>1</v>
      </c>
    </row>
    <row r="40" spans="1:23" ht="60.75" thickBot="1">
      <c r="A40" s="476" t="s">
        <v>35</v>
      </c>
      <c r="B40" s="478" t="s">
        <v>120</v>
      </c>
      <c r="C40" s="477" t="s">
        <v>38</v>
      </c>
      <c r="D40" s="478" t="s">
        <v>1186</v>
      </c>
      <c r="E40" s="64" t="s">
        <v>1312</v>
      </c>
      <c r="F40" s="478" t="s">
        <v>1188</v>
      </c>
      <c r="G40" s="132" t="s">
        <v>1313</v>
      </c>
      <c r="H40" s="64" t="s">
        <v>1314</v>
      </c>
      <c r="I40" s="119">
        <v>0.15</v>
      </c>
      <c r="J40" s="132" t="s">
        <v>1315</v>
      </c>
      <c r="K40" s="121">
        <v>1</v>
      </c>
      <c r="L40" s="121"/>
      <c r="M40" s="121"/>
      <c r="N40" s="121"/>
      <c r="O40" s="121"/>
      <c r="P40" s="121"/>
      <c r="Q40" s="121"/>
      <c r="R40" s="121"/>
      <c r="S40" s="121"/>
      <c r="T40" s="121"/>
      <c r="U40" s="121"/>
      <c r="V40" s="121"/>
      <c r="W40" s="386">
        <f t="shared" si="3"/>
        <v>1</v>
      </c>
    </row>
    <row r="41" spans="1:23" ht="51" customHeight="1" thickBot="1">
      <c r="A41" s="476"/>
      <c r="B41" s="478"/>
      <c r="C41" s="477"/>
      <c r="D41" s="478"/>
      <c r="E41" s="64" t="s">
        <v>1316</v>
      </c>
      <c r="F41" s="478"/>
      <c r="G41" s="132" t="s">
        <v>1317</v>
      </c>
      <c r="H41" s="64" t="s">
        <v>1314</v>
      </c>
      <c r="I41" s="119">
        <v>0.15</v>
      </c>
      <c r="J41" s="132" t="s">
        <v>1318</v>
      </c>
      <c r="K41" s="121">
        <v>1</v>
      </c>
      <c r="L41" s="121"/>
      <c r="M41" s="121"/>
      <c r="N41" s="121"/>
      <c r="O41" s="121"/>
      <c r="P41" s="121"/>
      <c r="Q41" s="121"/>
      <c r="R41" s="121"/>
      <c r="S41" s="121"/>
      <c r="T41" s="121"/>
      <c r="U41" s="121"/>
      <c r="V41" s="121"/>
      <c r="W41" s="386">
        <f t="shared" si="3"/>
        <v>1</v>
      </c>
    </row>
    <row r="42" spans="1:23" ht="48.75" customHeight="1" thickBot="1">
      <c r="A42" s="476"/>
      <c r="B42" s="478"/>
      <c r="C42" s="477"/>
      <c r="D42" s="478"/>
      <c r="E42" s="64" t="s">
        <v>1319</v>
      </c>
      <c r="F42" s="478"/>
      <c r="G42" s="132" t="s">
        <v>1320</v>
      </c>
      <c r="H42" s="64" t="s">
        <v>1321</v>
      </c>
      <c r="I42" s="119">
        <v>0.25</v>
      </c>
      <c r="J42" s="132" t="s">
        <v>1322</v>
      </c>
      <c r="K42" s="121"/>
      <c r="L42" s="121"/>
      <c r="M42" s="121">
        <v>1</v>
      </c>
      <c r="N42" s="121"/>
      <c r="O42" s="121"/>
      <c r="P42" s="121"/>
      <c r="Q42" s="121"/>
      <c r="R42" s="121"/>
      <c r="S42" s="121"/>
      <c r="T42" s="121"/>
      <c r="U42" s="121"/>
      <c r="V42" s="121"/>
      <c r="W42" s="386">
        <f t="shared" si="3"/>
        <v>1</v>
      </c>
    </row>
    <row r="43" spans="1:23" ht="63.75" customHeight="1" thickBot="1">
      <c r="A43" s="476"/>
      <c r="B43" s="478"/>
      <c r="C43" s="477"/>
      <c r="D43" s="478"/>
      <c r="E43" s="64" t="s">
        <v>1323</v>
      </c>
      <c r="F43" s="478"/>
      <c r="G43" s="132" t="s">
        <v>1324</v>
      </c>
      <c r="H43" s="64" t="s">
        <v>1325</v>
      </c>
      <c r="I43" s="119">
        <v>0.15</v>
      </c>
      <c r="J43" s="132" t="s">
        <v>1326</v>
      </c>
      <c r="K43" s="121"/>
      <c r="L43" s="121"/>
      <c r="M43" s="121">
        <v>0.5</v>
      </c>
      <c r="N43" s="121">
        <v>0.5</v>
      </c>
      <c r="O43" s="121"/>
      <c r="P43" s="121"/>
      <c r="Q43" s="121"/>
      <c r="R43" s="121"/>
      <c r="S43" s="121"/>
      <c r="T43" s="121"/>
      <c r="U43" s="121"/>
      <c r="V43" s="121"/>
      <c r="W43" s="386">
        <f t="shared" si="3"/>
        <v>1</v>
      </c>
    </row>
    <row r="44" spans="1:23" ht="53.25" customHeight="1" thickBot="1">
      <c r="A44" s="476"/>
      <c r="B44" s="478"/>
      <c r="C44" s="477"/>
      <c r="D44" s="478"/>
      <c r="E44" s="64" t="s">
        <v>1327</v>
      </c>
      <c r="F44" s="478"/>
      <c r="G44" s="132" t="s">
        <v>1328</v>
      </c>
      <c r="H44" s="64" t="s">
        <v>1314</v>
      </c>
      <c r="I44" s="119">
        <v>0.1</v>
      </c>
      <c r="J44" s="132" t="s">
        <v>1329</v>
      </c>
      <c r="K44" s="121"/>
      <c r="L44" s="121">
        <v>0.17</v>
      </c>
      <c r="M44" s="121">
        <v>8.3299999999999999E-2</v>
      </c>
      <c r="N44" s="121">
        <v>8.3299999999999999E-2</v>
      </c>
      <c r="O44" s="121">
        <v>8.3299999999999999E-2</v>
      </c>
      <c r="P44" s="121">
        <v>8.3299999999999999E-2</v>
      </c>
      <c r="Q44" s="121">
        <v>8.3299999999999999E-2</v>
      </c>
      <c r="R44" s="121">
        <v>8.3299999999999999E-2</v>
      </c>
      <c r="S44" s="121">
        <v>8.3299999999999999E-2</v>
      </c>
      <c r="T44" s="121">
        <v>8.3299999999999999E-2</v>
      </c>
      <c r="U44" s="121">
        <v>8.3299999999999999E-2</v>
      </c>
      <c r="V44" s="121">
        <v>8.3299999999999999E-2</v>
      </c>
      <c r="W44" s="386">
        <f t="shared" si="3"/>
        <v>1.0030000000000001</v>
      </c>
    </row>
    <row r="45" spans="1:23" ht="60" customHeight="1" thickBot="1">
      <c r="A45" s="476"/>
      <c r="B45" s="478"/>
      <c r="C45" s="477"/>
      <c r="D45" s="478"/>
      <c r="E45" s="64" t="s">
        <v>1330</v>
      </c>
      <c r="F45" s="478"/>
      <c r="G45" s="132" t="s">
        <v>1331</v>
      </c>
      <c r="H45" s="64" t="s">
        <v>1314</v>
      </c>
      <c r="I45" s="119">
        <v>0.1</v>
      </c>
      <c r="J45" s="132" t="s">
        <v>1286</v>
      </c>
      <c r="K45" s="121"/>
      <c r="L45" s="121">
        <v>0.17</v>
      </c>
      <c r="M45" s="121">
        <v>8.3299999999999999E-2</v>
      </c>
      <c r="N45" s="121">
        <v>8.3299999999999999E-2</v>
      </c>
      <c r="O45" s="121">
        <v>8.3299999999999999E-2</v>
      </c>
      <c r="P45" s="121">
        <v>8.3299999999999999E-2</v>
      </c>
      <c r="Q45" s="121">
        <v>8.3299999999999999E-2</v>
      </c>
      <c r="R45" s="121">
        <v>8.3299999999999999E-2</v>
      </c>
      <c r="S45" s="121">
        <v>8.3299999999999999E-2</v>
      </c>
      <c r="T45" s="121">
        <v>8.3299999999999999E-2</v>
      </c>
      <c r="U45" s="121">
        <v>8.3299999999999999E-2</v>
      </c>
      <c r="V45" s="121">
        <v>8.3299999999999999E-2</v>
      </c>
      <c r="W45" s="386">
        <f t="shared" si="3"/>
        <v>1.0030000000000001</v>
      </c>
    </row>
    <row r="46" spans="1:23" ht="52.5" customHeight="1" thickBot="1">
      <c r="A46" s="476"/>
      <c r="B46" s="478"/>
      <c r="C46" s="477"/>
      <c r="D46" s="478"/>
      <c r="E46" s="64" t="s">
        <v>1332</v>
      </c>
      <c r="F46" s="478"/>
      <c r="G46" s="132" t="s">
        <v>1333</v>
      </c>
      <c r="H46" s="64" t="s">
        <v>1314</v>
      </c>
      <c r="I46" s="119">
        <v>0.1</v>
      </c>
      <c r="J46" s="132" t="s">
        <v>1334</v>
      </c>
      <c r="K46" s="121"/>
      <c r="L46" s="121"/>
      <c r="M46" s="121"/>
      <c r="N46" s="121">
        <v>0.33</v>
      </c>
      <c r="O46" s="121"/>
      <c r="P46" s="121"/>
      <c r="Q46" s="121">
        <v>0.33</v>
      </c>
      <c r="R46" s="121"/>
      <c r="S46" s="121"/>
      <c r="T46" s="121">
        <v>0.34</v>
      </c>
      <c r="U46" s="121"/>
      <c r="V46" s="121"/>
      <c r="W46" s="386">
        <f t="shared" si="3"/>
        <v>1</v>
      </c>
    </row>
    <row r="47" spans="1:23" ht="62.25" customHeight="1" thickBot="1">
      <c r="A47" s="476"/>
      <c r="B47" s="478"/>
      <c r="C47" s="479" t="s">
        <v>38</v>
      </c>
      <c r="D47" s="478" t="s">
        <v>1191</v>
      </c>
      <c r="E47" s="64" t="s">
        <v>1335</v>
      </c>
      <c r="F47" s="478" t="s">
        <v>1193</v>
      </c>
      <c r="G47" s="324" t="s">
        <v>1392</v>
      </c>
      <c r="H47" s="479" t="s">
        <v>1336</v>
      </c>
      <c r="I47" s="119">
        <v>0.05</v>
      </c>
      <c r="J47" s="67" t="s">
        <v>1337</v>
      </c>
      <c r="K47" s="121"/>
      <c r="L47" s="121"/>
      <c r="M47" s="121"/>
      <c r="N47" s="121"/>
      <c r="O47" s="121"/>
      <c r="P47" s="121">
        <v>1</v>
      </c>
      <c r="Q47" s="411"/>
      <c r="R47" s="121"/>
      <c r="S47" s="121"/>
      <c r="T47" s="121"/>
      <c r="U47" s="121"/>
      <c r="V47" s="121"/>
      <c r="W47" s="387">
        <f t="shared" si="3"/>
        <v>1</v>
      </c>
    </row>
    <row r="48" spans="1:23" ht="62.25" customHeight="1" thickBot="1">
      <c r="A48" s="476"/>
      <c r="B48" s="478"/>
      <c r="C48" s="479"/>
      <c r="D48" s="478"/>
      <c r="E48" s="64" t="s">
        <v>1338</v>
      </c>
      <c r="F48" s="478"/>
      <c r="G48" s="324" t="s">
        <v>1339</v>
      </c>
      <c r="H48" s="479"/>
      <c r="I48" s="119">
        <v>0.15</v>
      </c>
      <c r="J48" s="67" t="s">
        <v>1340</v>
      </c>
      <c r="K48" s="121"/>
      <c r="L48" s="121"/>
      <c r="M48" s="121"/>
      <c r="N48" s="121"/>
      <c r="O48" s="121"/>
      <c r="P48" s="121"/>
      <c r="R48" s="121">
        <v>0.5</v>
      </c>
      <c r="S48" s="121">
        <v>0.5</v>
      </c>
      <c r="T48" s="88"/>
      <c r="U48" s="121"/>
      <c r="V48" s="121"/>
      <c r="W48" s="387">
        <f t="shared" si="3"/>
        <v>1</v>
      </c>
    </row>
    <row r="49" spans="1:23" ht="62.25" customHeight="1" thickBot="1">
      <c r="A49" s="476"/>
      <c r="B49" s="478"/>
      <c r="C49" s="479"/>
      <c r="D49" s="478"/>
      <c r="E49" s="64" t="s">
        <v>1341</v>
      </c>
      <c r="F49" s="478"/>
      <c r="G49" s="324" t="s">
        <v>1342</v>
      </c>
      <c r="H49" s="479"/>
      <c r="I49" s="119">
        <v>0.1</v>
      </c>
      <c r="J49" s="67" t="s">
        <v>1343</v>
      </c>
      <c r="K49" s="121"/>
      <c r="L49" s="121"/>
      <c r="M49" s="121"/>
      <c r="N49" s="121"/>
      <c r="O49" s="121"/>
      <c r="P49" s="121"/>
      <c r="Q49" s="121"/>
      <c r="R49" s="121"/>
      <c r="S49" s="121">
        <v>1</v>
      </c>
      <c r="T49" s="121"/>
      <c r="U49" s="121"/>
      <c r="V49" s="121"/>
      <c r="W49" s="387">
        <f t="shared" si="3"/>
        <v>1</v>
      </c>
    </row>
    <row r="50" spans="1:23" ht="62.25" customHeight="1" thickBot="1">
      <c r="A50" s="476"/>
      <c r="B50" s="478"/>
      <c r="C50" s="479"/>
      <c r="D50" s="478"/>
      <c r="E50" s="64" t="s">
        <v>1344</v>
      </c>
      <c r="F50" s="478"/>
      <c r="G50" s="324" t="s">
        <v>1345</v>
      </c>
      <c r="H50" s="479"/>
      <c r="I50" s="119">
        <v>0.25</v>
      </c>
      <c r="J50" s="67" t="s">
        <v>1346</v>
      </c>
      <c r="K50" s="121"/>
      <c r="L50" s="121"/>
      <c r="M50" s="121"/>
      <c r="N50" s="121"/>
      <c r="O50" s="121"/>
      <c r="P50" s="121"/>
      <c r="Q50" s="121"/>
      <c r="R50" s="121"/>
      <c r="S50" s="121">
        <v>0.25</v>
      </c>
      <c r="T50" s="121">
        <v>0.25</v>
      </c>
      <c r="U50" s="121">
        <v>0.25</v>
      </c>
      <c r="V50" s="121">
        <v>0.25</v>
      </c>
      <c r="W50" s="387">
        <f t="shared" si="3"/>
        <v>1</v>
      </c>
    </row>
    <row r="51" spans="1:23" ht="62.25" customHeight="1" thickBot="1">
      <c r="A51" s="476"/>
      <c r="B51" s="478"/>
      <c r="C51" s="479"/>
      <c r="D51" s="478"/>
      <c r="E51" s="64" t="s">
        <v>1347</v>
      </c>
      <c r="F51" s="478"/>
      <c r="G51" s="324" t="s">
        <v>1348</v>
      </c>
      <c r="H51" s="479"/>
      <c r="I51" s="119">
        <v>0.1</v>
      </c>
      <c r="J51" s="67" t="s">
        <v>1349</v>
      </c>
      <c r="K51" s="121"/>
      <c r="L51" s="121"/>
      <c r="M51" s="121"/>
      <c r="N51" s="121"/>
      <c r="O51" s="121"/>
      <c r="P51" s="121"/>
      <c r="Q51" s="121"/>
      <c r="R51" s="121"/>
      <c r="S51" s="121">
        <v>0.5</v>
      </c>
      <c r="T51" s="121"/>
      <c r="U51" s="121"/>
      <c r="V51" s="121">
        <v>0.5</v>
      </c>
      <c r="W51" s="387">
        <f t="shared" si="3"/>
        <v>1</v>
      </c>
    </row>
    <row r="52" spans="1:23" ht="62.25" customHeight="1" thickBot="1">
      <c r="A52" s="476"/>
      <c r="B52" s="478"/>
      <c r="C52" s="479"/>
      <c r="D52" s="478"/>
      <c r="E52" s="64" t="s">
        <v>1350</v>
      </c>
      <c r="F52" s="478"/>
      <c r="G52" s="324" t="s">
        <v>1351</v>
      </c>
      <c r="H52" s="479"/>
      <c r="I52" s="119">
        <v>0.1</v>
      </c>
      <c r="J52" s="67" t="s">
        <v>1352</v>
      </c>
      <c r="K52" s="121"/>
      <c r="L52" s="121"/>
      <c r="M52" s="121"/>
      <c r="N52" s="121"/>
      <c r="O52" s="121"/>
      <c r="P52" s="121"/>
      <c r="Q52" s="121"/>
      <c r="R52" s="121"/>
      <c r="S52" s="121"/>
      <c r="T52" s="121"/>
      <c r="U52" s="121"/>
      <c r="V52" s="121">
        <v>1</v>
      </c>
      <c r="W52" s="387">
        <f t="shared" si="3"/>
        <v>1</v>
      </c>
    </row>
    <row r="53" spans="1:23" ht="62.25" customHeight="1" thickBot="1">
      <c r="A53" s="754"/>
      <c r="B53" s="755"/>
      <c r="C53" s="756"/>
      <c r="D53" s="755"/>
      <c r="E53" s="389" t="s">
        <v>1353</v>
      </c>
      <c r="F53" s="755"/>
      <c r="G53" s="390" t="s">
        <v>1354</v>
      </c>
      <c r="H53" s="756"/>
      <c r="I53" s="391">
        <v>0.25</v>
      </c>
      <c r="J53" s="388" t="s">
        <v>1355</v>
      </c>
      <c r="K53" s="392"/>
      <c r="L53" s="392"/>
      <c r="M53" s="392"/>
      <c r="N53" s="392"/>
      <c r="O53" s="392"/>
      <c r="P53" s="392"/>
      <c r="Q53" s="392"/>
      <c r="R53" s="392"/>
      <c r="S53" s="392"/>
      <c r="T53" s="392"/>
      <c r="U53" s="392"/>
      <c r="V53" s="392">
        <v>1</v>
      </c>
      <c r="W53" s="393">
        <f t="shared" si="3"/>
        <v>1</v>
      </c>
    </row>
    <row r="54" spans="1:23" ht="15" thickTop="1"/>
  </sheetData>
  <sheetProtection formatCells="0" selectLockedCells="1" selectUnlockedCells="1"/>
  <mergeCells count="59">
    <mergeCell ref="F31:F34"/>
    <mergeCell ref="D21:D25"/>
    <mergeCell ref="D36:D39"/>
    <mergeCell ref="F36:F37"/>
    <mergeCell ref="F26:F30"/>
    <mergeCell ref="H47:H53"/>
    <mergeCell ref="C9:C11"/>
    <mergeCell ref="D9:D11"/>
    <mergeCell ref="F9:F11"/>
    <mergeCell ref="H9:H11"/>
    <mergeCell ref="C47:C53"/>
    <mergeCell ref="D47:D53"/>
    <mergeCell ref="F47:F53"/>
    <mergeCell ref="F38:F39"/>
    <mergeCell ref="C40:C46"/>
    <mergeCell ref="D40:D46"/>
    <mergeCell ref="F40:F46"/>
    <mergeCell ref="C31:C34"/>
    <mergeCell ref="F21:F25"/>
    <mergeCell ref="D26:D30"/>
    <mergeCell ref="D31:D34"/>
    <mergeCell ref="A40:A53"/>
    <mergeCell ref="A21:A39"/>
    <mergeCell ref="B31:B35"/>
    <mergeCell ref="B21:B25"/>
    <mergeCell ref="C21:C25"/>
    <mergeCell ref="B36:B39"/>
    <mergeCell ref="C36:C39"/>
    <mergeCell ref="B26:B30"/>
    <mergeCell ref="C26:C30"/>
    <mergeCell ref="B40:B53"/>
    <mergeCell ref="K5:N5"/>
    <mergeCell ref="A12:A20"/>
    <mergeCell ref="B12:B20"/>
    <mergeCell ref="C12:C20"/>
    <mergeCell ref="D12:D20"/>
    <mergeCell ref="F12:F20"/>
    <mergeCell ref="A7:A11"/>
    <mergeCell ref="F7:F8"/>
    <mergeCell ref="H7:H8"/>
    <mergeCell ref="C7:C8"/>
    <mergeCell ref="D7:D8"/>
    <mergeCell ref="B7:B11"/>
    <mergeCell ref="A1:W3"/>
    <mergeCell ref="A4:B4"/>
    <mergeCell ref="C4:W4"/>
    <mergeCell ref="A5:A6"/>
    <mergeCell ref="B5:B6"/>
    <mergeCell ref="C5:C6"/>
    <mergeCell ref="D5:D6"/>
    <mergeCell ref="E5:E6"/>
    <mergeCell ref="F5:F6"/>
    <mergeCell ref="G5:G6"/>
    <mergeCell ref="W5:W6"/>
    <mergeCell ref="O5:R5"/>
    <mergeCell ref="S5:V5"/>
    <mergeCell ref="H5:H6"/>
    <mergeCell ref="I5:I6"/>
    <mergeCell ref="J5:J6"/>
  </mergeCells>
  <phoneticPr fontId="33" type="noConversion"/>
  <conditionalFormatting sqref="K19">
    <cfRule type="colorScale" priority="5">
      <colorScale>
        <cfvo type="min"/>
        <cfvo type="max"/>
        <color theme="0" tint="-0.14999847407452621"/>
        <color theme="0" tint="-0.14999847407452621"/>
      </colorScale>
    </cfRule>
  </conditionalFormatting>
  <conditionalFormatting sqref="K21">
    <cfRule type="colorScale" priority="10">
      <colorScale>
        <cfvo type="min"/>
        <cfvo type="max"/>
        <color theme="0" tint="-0.14999847407452621"/>
        <color theme="0" tint="-0.14999847407452621"/>
      </colorScale>
    </cfRule>
  </conditionalFormatting>
  <conditionalFormatting sqref="K23:K24">
    <cfRule type="colorScale" priority="7">
      <colorScale>
        <cfvo type="min"/>
        <cfvo type="max"/>
        <color theme="0" tint="-0.14999847407452621"/>
        <color theme="0" tint="-0.14999847407452621"/>
      </colorScale>
    </cfRule>
  </conditionalFormatting>
  <conditionalFormatting sqref="K34:N34 O14:V15 P34:R34 T34:V34 K28:V33 L21:V27 K20:M20 L19:M19 P19:R19 T19:V19 O20:V20 K35:V39 K7:V13 K14:M18 O17:V18 P16:V16">
    <cfRule type="colorScale" priority="9">
      <colorScale>
        <cfvo type="min"/>
        <cfvo type="max"/>
        <color theme="0" tint="-0.14999847407452621"/>
        <color theme="0" tint="-0.14999847407452621"/>
      </colorScale>
    </cfRule>
  </conditionalFormatting>
  <conditionalFormatting sqref="K40:V47 K48:P48 K49:V53 R48:V48">
    <cfRule type="colorScale" priority="8">
      <colorScale>
        <cfvo type="min"/>
        <cfvo type="max"/>
        <color theme="0" tint="-0.14999847407452621"/>
        <color theme="0" tint="-0.14999847407452621"/>
      </colorScale>
    </cfRule>
  </conditionalFormatting>
  <conditionalFormatting sqref="N14:N15">
    <cfRule type="colorScale" priority="2">
      <colorScale>
        <cfvo type="min"/>
        <cfvo type="max"/>
        <color theme="0" tint="-0.14999847407452621"/>
        <color theme="0" tint="-0.14999847407452621"/>
      </colorScale>
    </cfRule>
  </conditionalFormatting>
  <conditionalFormatting sqref="N16:N17">
    <cfRule type="colorScale" priority="6">
      <colorScale>
        <cfvo type="min"/>
        <cfvo type="max"/>
        <color theme="0" tint="-0.14999847407452621"/>
        <color theme="0" tint="-0.14999847407452621"/>
      </colorScale>
    </cfRule>
  </conditionalFormatting>
  <conditionalFormatting sqref="O16">
    <cfRule type="colorScale" priority="1">
      <colorScale>
        <cfvo type="min"/>
        <cfvo type="max"/>
        <color theme="0" tint="-0.14999847407452621"/>
        <color theme="0" tint="-0.14999847407452621"/>
      </colorScale>
    </cfRule>
  </conditionalFormatting>
  <conditionalFormatting sqref="O19">
    <cfRule type="colorScale" priority="4">
      <colorScale>
        <cfvo type="min"/>
        <cfvo type="max"/>
        <color theme="0" tint="-0.14999847407452621"/>
        <color theme="0" tint="-0.14999847407452621"/>
      </colorScale>
    </cfRule>
  </conditionalFormatting>
  <conditionalFormatting sqref="S19">
    <cfRule type="colorScale" priority="3">
      <colorScale>
        <cfvo type="min"/>
        <cfvo type="max"/>
        <color theme="0" tint="-0.14999847407452621"/>
        <color theme="0" tint="-0.14999847407452621"/>
      </colorScale>
    </cfRule>
  </conditionalFormatting>
  <conditionalFormatting sqref="W7:W53">
    <cfRule type="colorScale" priority="786">
      <colorScale>
        <cfvo type="percent" val="1"/>
        <cfvo type="percent" val="100"/>
        <color theme="4" tint="0.59999389629810485"/>
        <color theme="4" tint="0.59999389629810485"/>
      </colorScale>
    </cfRule>
  </conditionalFormatting>
  <dataValidations count="1">
    <dataValidation type="whole" allowBlank="1" showInputMessage="1" showErrorMessage="1" sqref="I5:I6" xr:uid="{F1781E2F-A638-4B7A-A26C-DF9A2C6436C3}">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16" orientation="landscape" r:id="rId1"/>
  <rowBreaks count="1" manualBreakCount="1">
    <brk id="39" max="22" man="1"/>
  </rowBreaks>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31C5-7F78-42C4-8B21-EB4662E170E2}">
  <sheetPr>
    <tabColor rgb="FF00B0F0"/>
  </sheetPr>
  <dimension ref="A1:AB10"/>
  <sheetViews>
    <sheetView view="pageBreakPreview" topLeftCell="G1" zoomScale="50" zoomScaleNormal="73" zoomScaleSheetLayoutView="50" workbookViewId="0">
      <selection activeCell="N22" sqref="N22"/>
    </sheetView>
  </sheetViews>
  <sheetFormatPr baseColWidth="10" defaultColWidth="9.140625" defaultRowHeight="14.25"/>
  <cols>
    <col min="1" max="3" width="40.7109375" style="5" customWidth="1"/>
    <col min="4" max="4" width="33" style="5" customWidth="1"/>
    <col min="5" max="5" width="47.28515625" style="5" customWidth="1"/>
    <col min="6" max="6" width="46.5703125" style="5" customWidth="1"/>
    <col min="7" max="7" width="66.85546875" style="5" customWidth="1"/>
    <col min="8" max="8" width="30.85546875" style="5" customWidth="1"/>
    <col min="9" max="9" width="37" style="5" customWidth="1"/>
    <col min="10" max="10" width="36" style="30" customWidth="1"/>
    <col min="11" max="11" width="46" style="5" customWidth="1"/>
    <col min="12" max="12" width="12.7109375" style="5" customWidth="1"/>
    <col min="13" max="13" width="55.5703125" style="5" customWidth="1"/>
    <col min="14" max="14" width="14.85546875" style="30" customWidth="1"/>
    <col min="15" max="15" width="57" style="5" customWidth="1"/>
    <col min="16" max="22" width="8.7109375" style="5" customWidth="1"/>
    <col min="23" max="23" width="8.7109375" style="30" customWidth="1"/>
    <col min="24" max="27" width="8.7109375" style="5" customWidth="1"/>
    <col min="28" max="28" width="10.140625" style="5" customWidth="1"/>
    <col min="29" max="16384" width="9.140625" style="5"/>
  </cols>
  <sheetData>
    <row r="1" spans="1:28" s="1" customFormat="1" ht="69.75" customHeight="1">
      <c r="A1" s="419" t="s">
        <v>1032</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row>
    <row r="2" spans="1:28" s="1" customFormat="1" ht="16.5" customHeight="1">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row>
    <row r="3" spans="1:28" s="1" customFormat="1" ht="33" customHeight="1" thickBot="1">
      <c r="A3" s="447"/>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row>
    <row r="4" spans="1:28" s="78" customFormat="1" ht="30" customHeight="1" thickBot="1">
      <c r="A4" s="758" t="s">
        <v>138</v>
      </c>
      <c r="B4" s="603"/>
      <c r="C4" s="603"/>
      <c r="D4" s="603"/>
      <c r="E4" s="603"/>
      <c r="F4" s="603"/>
      <c r="G4" s="603"/>
      <c r="H4" s="604" t="s">
        <v>1356</v>
      </c>
      <c r="I4" s="604"/>
      <c r="J4" s="604"/>
      <c r="K4" s="604"/>
      <c r="L4" s="604"/>
      <c r="M4" s="604"/>
      <c r="N4" s="604"/>
      <c r="O4" s="604"/>
      <c r="P4" s="604"/>
      <c r="Q4" s="604"/>
      <c r="R4" s="604"/>
      <c r="S4" s="604"/>
      <c r="T4" s="604"/>
      <c r="U4" s="604"/>
      <c r="V4" s="604"/>
      <c r="W4" s="604"/>
      <c r="X4" s="604"/>
      <c r="Y4" s="604"/>
      <c r="Z4" s="604"/>
      <c r="AA4" s="604"/>
      <c r="AB4" s="605"/>
    </row>
    <row r="5" spans="1:28" s="7" customFormat="1" ht="71.25" customHeight="1" thickBot="1">
      <c r="A5" s="759" t="s">
        <v>72</v>
      </c>
      <c r="B5" s="525" t="s">
        <v>140</v>
      </c>
      <c r="C5" s="526" t="s">
        <v>76</v>
      </c>
      <c r="D5" s="527" t="s">
        <v>141</v>
      </c>
      <c r="E5" s="527" t="s">
        <v>142</v>
      </c>
      <c r="F5" s="488" t="s">
        <v>143</v>
      </c>
      <c r="G5" s="452" t="s">
        <v>144</v>
      </c>
      <c r="H5" s="485" t="s">
        <v>145</v>
      </c>
      <c r="I5" s="485" t="s">
        <v>146</v>
      </c>
      <c r="J5" s="485" t="s">
        <v>3</v>
      </c>
      <c r="K5" s="485" t="s">
        <v>147</v>
      </c>
      <c r="L5" s="485" t="s">
        <v>148</v>
      </c>
      <c r="M5" s="485" t="s">
        <v>149</v>
      </c>
      <c r="N5" s="485" t="s">
        <v>280</v>
      </c>
      <c r="O5" s="485" t="s">
        <v>151</v>
      </c>
      <c r="P5" s="484" t="s">
        <v>152</v>
      </c>
      <c r="Q5" s="484"/>
      <c r="R5" s="484"/>
      <c r="S5" s="484"/>
      <c r="T5" s="484" t="s">
        <v>153</v>
      </c>
      <c r="U5" s="484"/>
      <c r="V5" s="484"/>
      <c r="W5" s="484"/>
      <c r="X5" s="484" t="s">
        <v>154</v>
      </c>
      <c r="Y5" s="484"/>
      <c r="Z5" s="484"/>
      <c r="AA5" s="484"/>
      <c r="AB5" s="521" t="s">
        <v>155</v>
      </c>
    </row>
    <row r="6" spans="1:28" s="6" customFormat="1" ht="44.25" customHeight="1" thickBot="1">
      <c r="A6" s="759"/>
      <c r="B6" s="525"/>
      <c r="C6" s="526"/>
      <c r="D6" s="527"/>
      <c r="E6" s="527"/>
      <c r="F6" s="488"/>
      <c r="G6" s="452"/>
      <c r="H6" s="485"/>
      <c r="I6" s="485"/>
      <c r="J6" s="485"/>
      <c r="K6" s="485"/>
      <c r="L6" s="485"/>
      <c r="M6" s="485"/>
      <c r="N6" s="485"/>
      <c r="O6" s="485"/>
      <c r="P6" s="63">
        <v>1</v>
      </c>
      <c r="Q6" s="63">
        <v>2</v>
      </c>
      <c r="R6" s="63">
        <v>3</v>
      </c>
      <c r="S6" s="63">
        <v>4</v>
      </c>
      <c r="T6" s="63">
        <v>5</v>
      </c>
      <c r="U6" s="63">
        <v>6</v>
      </c>
      <c r="V6" s="63">
        <v>7</v>
      </c>
      <c r="W6" s="63">
        <v>8</v>
      </c>
      <c r="X6" s="63">
        <v>9</v>
      </c>
      <c r="Y6" s="63">
        <v>10</v>
      </c>
      <c r="Z6" s="63">
        <v>11</v>
      </c>
      <c r="AA6" s="63">
        <v>12</v>
      </c>
      <c r="AB6" s="521"/>
    </row>
    <row r="7" spans="1:28" s="8" customFormat="1" ht="232.5" customHeight="1" thickBot="1">
      <c r="A7" s="404" t="s">
        <v>73</v>
      </c>
      <c r="B7" s="67" t="s">
        <v>75</v>
      </c>
      <c r="C7" s="67" t="s">
        <v>77</v>
      </c>
      <c r="D7" s="67" t="s">
        <v>79</v>
      </c>
      <c r="E7" s="67" t="s">
        <v>81</v>
      </c>
      <c r="F7" s="67" t="s">
        <v>27</v>
      </c>
      <c r="G7" s="72" t="s">
        <v>103</v>
      </c>
      <c r="H7" s="256" t="s">
        <v>61</v>
      </c>
      <c r="I7" s="64" t="s">
        <v>1357</v>
      </c>
      <c r="J7" s="64" t="s">
        <v>1358</v>
      </c>
      <c r="K7" s="72" t="s">
        <v>1359</v>
      </c>
      <c r="L7" s="64" t="s">
        <v>1360</v>
      </c>
      <c r="M7" s="67" t="s">
        <v>1361</v>
      </c>
      <c r="N7" s="64" t="s">
        <v>159</v>
      </c>
      <c r="O7" s="67" t="s">
        <v>1362</v>
      </c>
      <c r="P7" s="121"/>
      <c r="Q7" s="121"/>
      <c r="R7" s="121"/>
      <c r="S7" s="121"/>
      <c r="T7" s="121">
        <v>0.2</v>
      </c>
      <c r="U7" s="121">
        <v>0.1</v>
      </c>
      <c r="V7" s="121">
        <v>0.1</v>
      </c>
      <c r="W7" s="121">
        <v>0.1</v>
      </c>
      <c r="X7" s="121">
        <v>0.1</v>
      </c>
      <c r="Y7" s="121">
        <v>0.1</v>
      </c>
      <c r="Z7" s="121">
        <v>0.15</v>
      </c>
      <c r="AA7" s="66">
        <v>0.15</v>
      </c>
      <c r="AB7" s="123">
        <f>SUM(P7:AA7)</f>
        <v>1</v>
      </c>
    </row>
    <row r="8" spans="1:28" s="8" customFormat="1" ht="126" customHeight="1" thickBot="1">
      <c r="A8" s="405" t="s">
        <v>73</v>
      </c>
      <c r="B8" s="397" t="s">
        <v>75</v>
      </c>
      <c r="C8" s="397" t="s">
        <v>77</v>
      </c>
      <c r="D8" s="397" t="s">
        <v>79</v>
      </c>
      <c r="E8" s="397" t="s">
        <v>81</v>
      </c>
      <c r="F8" s="144" t="s">
        <v>27</v>
      </c>
      <c r="G8" s="372" t="s">
        <v>101</v>
      </c>
      <c r="H8" s="406" t="s">
        <v>61</v>
      </c>
      <c r="I8" s="389" t="s">
        <v>70</v>
      </c>
      <c r="J8" s="64" t="s">
        <v>1363</v>
      </c>
      <c r="K8" s="72" t="s">
        <v>1364</v>
      </c>
      <c r="L8" s="64" t="s">
        <v>1365</v>
      </c>
      <c r="M8" s="67" t="s">
        <v>1366</v>
      </c>
      <c r="N8" s="64" t="s">
        <v>159</v>
      </c>
      <c r="O8" s="67" t="s">
        <v>1367</v>
      </c>
      <c r="P8" s="121"/>
      <c r="Q8" s="121"/>
      <c r="R8" s="121"/>
      <c r="S8" s="121"/>
      <c r="T8" s="121"/>
      <c r="U8" s="121">
        <v>0.5</v>
      </c>
      <c r="V8" s="121">
        <v>0.5</v>
      </c>
      <c r="W8" s="121"/>
      <c r="X8" s="121"/>
      <c r="Y8" s="121"/>
      <c r="Z8" s="121"/>
      <c r="AA8" s="66"/>
      <c r="AB8" s="123">
        <f t="shared" ref="AB8" si="0">SUM(P8:AA8)</f>
        <v>1</v>
      </c>
    </row>
    <row r="9" spans="1:28" ht="15" customHeight="1"/>
    <row r="10" spans="1:28" ht="15" customHeight="1"/>
  </sheetData>
  <sheetProtection formatCells="0" selectLockedCells="1" selectUnlockedCells="1"/>
  <mergeCells count="22">
    <mergeCell ref="A1:AB3"/>
    <mergeCell ref="A4:G4"/>
    <mergeCell ref="H4:AB4"/>
    <mergeCell ref="A5:A6"/>
    <mergeCell ref="B5:B6"/>
    <mergeCell ref="C5:C6"/>
    <mergeCell ref="D5:D6"/>
    <mergeCell ref="E5:E6"/>
    <mergeCell ref="F5:F6"/>
    <mergeCell ref="G5:G6"/>
    <mergeCell ref="X5:AA5"/>
    <mergeCell ref="AB5:AB6"/>
    <mergeCell ref="H5:H6"/>
    <mergeCell ref="I5:I6"/>
    <mergeCell ref="J5:J6"/>
    <mergeCell ref="K5:K6"/>
    <mergeCell ref="P5:S5"/>
    <mergeCell ref="T5:W5"/>
    <mergeCell ref="L5:L6"/>
    <mergeCell ref="M5:M6"/>
    <mergeCell ref="N5:N6"/>
    <mergeCell ref="O5:O6"/>
  </mergeCells>
  <phoneticPr fontId="33" type="noConversion"/>
  <conditionalFormatting sqref="P7:AA8">
    <cfRule type="colorScale" priority="767">
      <colorScale>
        <cfvo type="min"/>
        <cfvo type="max"/>
        <color theme="0" tint="-0.14999847407452621"/>
        <color theme="0" tint="-0.14999847407452621"/>
      </colorScale>
    </cfRule>
  </conditionalFormatting>
  <conditionalFormatting sqref="AB7:AB8">
    <cfRule type="colorScale" priority="76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2C1BE0E1-A0C9-4559-BF29-4219798E5825}">
          <x14:formula1>
            <xm:f>'Listas '!$D$2:$D$13</xm:f>
          </x14:formula1>
          <xm:sqref>F7:F8</xm:sqref>
        </x14:dataValidation>
        <x14:dataValidation type="list" allowBlank="1" showInputMessage="1" showErrorMessage="1" xr:uid="{C0F22513-A686-4394-9505-9B6A7681EC89}">
          <x14:formula1>
            <xm:f>'Listas '!$A$51:$A$94</xm:f>
          </x14:formula1>
          <xm:sqref>G7:G8</xm:sqref>
        </x14:dataValidation>
        <x14:dataValidation type="list" allowBlank="1" showInputMessage="1" showErrorMessage="1" xr:uid="{D5C2FC11-9830-429B-9742-270C5C67EAA1}">
          <x14:formula1>
            <xm:f>'Listas '!$A$45</xm:f>
          </x14:formula1>
          <xm:sqref>E7:E8</xm:sqref>
        </x14:dataValidation>
        <x14:dataValidation type="list" allowBlank="1" showInputMessage="1" showErrorMessage="1" xr:uid="{70716B1A-0F38-4D46-9FE0-52F63A018205}">
          <x14:formula1>
            <xm:f>'Listas '!$A$42</xm:f>
          </x14:formula1>
          <xm:sqref>D7:D8</xm:sqref>
        </x14:dataValidation>
        <x14:dataValidation type="list" allowBlank="1" showInputMessage="1" showErrorMessage="1" xr:uid="{99C43A28-D7A0-475D-9C13-625A7733F5B9}">
          <x14:formula1>
            <xm:f>'Listas '!$A$34</xm:f>
          </x14:formula1>
          <xm:sqref>B7:B8</xm:sqref>
        </x14:dataValidation>
        <x14:dataValidation type="list" allowBlank="1" showInputMessage="1" showErrorMessage="1" xr:uid="{045CB53F-34E9-40C9-A778-7DFF0F76D97B}">
          <x14:formula1>
            <xm:f>'Listas '!$A$29</xm:f>
          </x14:formula1>
          <xm:sqref>A7:A8</xm:sqref>
        </x14:dataValidation>
        <x14:dataValidation type="list" allowBlank="1" showInputMessage="1" showErrorMessage="1" xr:uid="{0EB2FDA2-DCC7-4F50-A826-58B7F225FF79}">
          <x14:formula1>
            <xm:f>'Listas '!$A$38</xm:f>
          </x14:formula1>
          <xm:sqref>C7:C8</xm:sqref>
        </x14:dataValidation>
        <x14:dataValidation type="list" allowBlank="1" showInputMessage="1" showErrorMessage="1" xr:uid="{A4D48B0B-CD4C-404B-92A9-33535B2AC2E4}">
          <x14:formula1>
            <xm:f>'Listas '!$A$2:$A$23</xm:f>
          </x14:formula1>
          <xm:sqref>H7:H8</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C55B-8F4A-4060-A7BB-D1CA3418537B}">
  <sheetPr>
    <tabColor rgb="FF78C764"/>
  </sheetPr>
  <dimension ref="A1:W10"/>
  <sheetViews>
    <sheetView view="pageBreakPreview" zoomScale="50" zoomScaleNormal="46" zoomScaleSheetLayoutView="50" workbookViewId="0">
      <selection activeCell="H27" sqref="H27"/>
    </sheetView>
  </sheetViews>
  <sheetFormatPr baseColWidth="10" defaultColWidth="11.42578125" defaultRowHeight="14.25"/>
  <cols>
    <col min="1" max="1" width="40.7109375" style="5" customWidth="1"/>
    <col min="2" max="2" width="37.5703125" style="5" customWidth="1"/>
    <col min="3" max="3" width="32.42578125" style="5" customWidth="1"/>
    <col min="4" max="4" width="49.140625" style="5" customWidth="1"/>
    <col min="5" max="5" width="14.42578125" style="30" customWidth="1"/>
    <col min="6" max="6" width="52.28515625" style="5" customWidth="1"/>
    <col min="7" max="7" width="57.28515625" style="5" customWidth="1"/>
    <col min="8" max="8" width="41.7109375" style="31" customWidth="1"/>
    <col min="9" max="9" width="34.7109375" style="31" customWidth="1"/>
    <col min="10" max="10" width="49.85546875" style="5" customWidth="1"/>
    <col min="11" max="22" width="8.7109375" style="5" customWidth="1"/>
    <col min="23" max="23" width="10.140625" style="5" customWidth="1"/>
    <col min="24" max="16384" width="11.42578125" style="5"/>
  </cols>
  <sheetData>
    <row r="1" spans="1:23" s="1" customFormat="1" ht="69.75" customHeight="1">
      <c r="A1" s="419" t="s">
        <v>1032</v>
      </c>
      <c r="B1" s="419"/>
      <c r="C1" s="419"/>
      <c r="D1" s="419"/>
      <c r="E1" s="419"/>
      <c r="F1" s="419"/>
      <c r="G1" s="419"/>
      <c r="H1" s="419"/>
      <c r="I1" s="419"/>
      <c r="J1" s="419"/>
      <c r="K1" s="419"/>
      <c r="L1" s="419"/>
      <c r="M1" s="419"/>
      <c r="N1" s="419"/>
      <c r="O1" s="419"/>
      <c r="P1" s="419"/>
      <c r="Q1" s="419"/>
      <c r="R1" s="419"/>
      <c r="S1" s="419"/>
      <c r="T1" s="419"/>
      <c r="U1" s="419"/>
      <c r="V1" s="419"/>
      <c r="W1" s="419"/>
    </row>
    <row r="2" spans="1:23" s="1" customFormat="1" ht="40.5"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23" s="1" customFormat="1" ht="31.5" customHeight="1" thickBot="1">
      <c r="A3" s="419"/>
      <c r="B3" s="419"/>
      <c r="C3" s="419"/>
      <c r="D3" s="419"/>
      <c r="E3" s="419"/>
      <c r="F3" s="419"/>
      <c r="G3" s="419"/>
      <c r="H3" s="419"/>
      <c r="I3" s="419"/>
      <c r="J3" s="419"/>
      <c r="K3" s="419"/>
      <c r="L3" s="419"/>
      <c r="M3" s="419"/>
      <c r="N3" s="419"/>
      <c r="O3" s="419"/>
      <c r="P3" s="419"/>
      <c r="Q3" s="419"/>
      <c r="R3" s="419"/>
      <c r="S3" s="419"/>
      <c r="T3" s="419"/>
      <c r="U3" s="419"/>
      <c r="V3" s="419"/>
      <c r="W3" s="419"/>
    </row>
    <row r="4" spans="1:23" s="78" customFormat="1" ht="30" customHeight="1" thickBot="1">
      <c r="A4" s="491" t="s">
        <v>186</v>
      </c>
      <c r="B4" s="491"/>
      <c r="C4" s="494" t="s">
        <v>1368</v>
      </c>
      <c r="D4" s="494"/>
      <c r="E4" s="494"/>
      <c r="F4" s="494"/>
      <c r="G4" s="494"/>
      <c r="H4" s="494"/>
      <c r="I4" s="494"/>
      <c r="J4" s="494"/>
      <c r="K4" s="494"/>
      <c r="L4" s="494"/>
      <c r="M4" s="494"/>
      <c r="N4" s="494"/>
      <c r="O4" s="494"/>
      <c r="P4" s="494"/>
      <c r="Q4" s="494"/>
      <c r="R4" s="494"/>
      <c r="S4" s="494"/>
      <c r="T4" s="494"/>
      <c r="U4" s="494"/>
      <c r="V4" s="494"/>
      <c r="W4" s="494"/>
    </row>
    <row r="5" spans="1:23" s="7" customFormat="1" ht="47.25" customHeight="1" thickBot="1">
      <c r="A5" s="765" t="s">
        <v>143</v>
      </c>
      <c r="B5" s="766" t="s">
        <v>144</v>
      </c>
      <c r="C5" s="764" t="s">
        <v>188</v>
      </c>
      <c r="D5" s="764" t="s">
        <v>147</v>
      </c>
      <c r="E5" s="764" t="s">
        <v>148</v>
      </c>
      <c r="F5" s="764" t="s">
        <v>149</v>
      </c>
      <c r="G5" s="764" t="s">
        <v>189</v>
      </c>
      <c r="H5" s="764" t="s">
        <v>191</v>
      </c>
      <c r="I5" s="764" t="s">
        <v>422</v>
      </c>
      <c r="J5" s="764" t="s">
        <v>151</v>
      </c>
      <c r="K5" s="489" t="s">
        <v>152</v>
      </c>
      <c r="L5" s="489"/>
      <c r="M5" s="489"/>
      <c r="N5" s="489"/>
      <c r="O5" s="489" t="s">
        <v>153</v>
      </c>
      <c r="P5" s="489"/>
      <c r="Q5" s="489"/>
      <c r="R5" s="489"/>
      <c r="S5" s="489" t="s">
        <v>154</v>
      </c>
      <c r="T5" s="489"/>
      <c r="U5" s="489"/>
      <c r="V5" s="489"/>
      <c r="W5" s="489" t="s">
        <v>155</v>
      </c>
    </row>
    <row r="6" spans="1:23" s="6" customFormat="1" ht="41.25" customHeight="1" thickBot="1">
      <c r="A6" s="765"/>
      <c r="B6" s="766"/>
      <c r="C6" s="764"/>
      <c r="D6" s="764"/>
      <c r="E6" s="764"/>
      <c r="F6" s="764"/>
      <c r="G6" s="764"/>
      <c r="H6" s="764"/>
      <c r="I6" s="764"/>
      <c r="J6" s="764"/>
      <c r="K6" s="398">
        <v>1</v>
      </c>
      <c r="L6" s="398">
        <v>2</v>
      </c>
      <c r="M6" s="398">
        <v>3</v>
      </c>
      <c r="N6" s="398">
        <v>4</v>
      </c>
      <c r="O6" s="398">
        <v>5</v>
      </c>
      <c r="P6" s="398">
        <v>6</v>
      </c>
      <c r="Q6" s="398">
        <v>7</v>
      </c>
      <c r="R6" s="398">
        <v>8</v>
      </c>
      <c r="S6" s="398">
        <v>9</v>
      </c>
      <c r="T6" s="398">
        <v>10</v>
      </c>
      <c r="U6" s="398">
        <v>11</v>
      </c>
      <c r="V6" s="398">
        <v>12</v>
      </c>
      <c r="W6" s="489"/>
    </row>
    <row r="7" spans="1:23" s="8" customFormat="1" ht="112.5" customHeight="1" thickBot="1">
      <c r="A7" s="760" t="s">
        <v>27</v>
      </c>
      <c r="B7" s="762" t="s">
        <v>103</v>
      </c>
      <c r="C7" s="762" t="s">
        <v>61</v>
      </c>
      <c r="D7" s="763" t="s">
        <v>1359</v>
      </c>
      <c r="E7" s="400" t="s">
        <v>1369</v>
      </c>
      <c r="F7" s="761" t="s">
        <v>1370</v>
      </c>
      <c r="G7" s="230" t="s">
        <v>1371</v>
      </c>
      <c r="H7" s="400" t="s">
        <v>1372</v>
      </c>
      <c r="I7" s="401">
        <v>0.2</v>
      </c>
      <c r="J7" s="230" t="s">
        <v>1373</v>
      </c>
      <c r="K7" s="401"/>
      <c r="L7" s="401"/>
      <c r="M7" s="401"/>
      <c r="N7" s="401"/>
      <c r="O7" s="401">
        <v>1</v>
      </c>
      <c r="P7" s="401"/>
      <c r="Q7" s="401"/>
      <c r="R7" s="401"/>
      <c r="S7" s="401"/>
      <c r="T7" s="401"/>
      <c r="U7" s="401"/>
      <c r="V7" s="401"/>
      <c r="W7" s="402">
        <f t="shared" ref="W7:W10" si="0">SUM(K7:V7)</f>
        <v>1</v>
      </c>
    </row>
    <row r="8" spans="1:23" s="8" customFormat="1" ht="177.75" customHeight="1" thickBot="1">
      <c r="A8" s="760"/>
      <c r="B8" s="762"/>
      <c r="C8" s="762"/>
      <c r="D8" s="763"/>
      <c r="E8" s="400" t="s">
        <v>1374</v>
      </c>
      <c r="F8" s="761"/>
      <c r="G8" s="230" t="s">
        <v>1375</v>
      </c>
      <c r="H8" s="400" t="s">
        <v>1376</v>
      </c>
      <c r="I8" s="401">
        <v>0.8</v>
      </c>
      <c r="J8" s="230" t="s">
        <v>1377</v>
      </c>
      <c r="K8" s="401"/>
      <c r="L8" s="401"/>
      <c r="M8" s="401"/>
      <c r="N8" s="401"/>
      <c r="O8" s="401"/>
      <c r="P8" s="401">
        <v>0.1</v>
      </c>
      <c r="Q8" s="401">
        <v>0.1</v>
      </c>
      <c r="R8" s="401">
        <v>0.1</v>
      </c>
      <c r="S8" s="401">
        <v>0.1</v>
      </c>
      <c r="T8" s="401">
        <v>0.1</v>
      </c>
      <c r="U8" s="401">
        <v>0.25</v>
      </c>
      <c r="V8" s="401">
        <v>0.25</v>
      </c>
      <c r="W8" s="402">
        <f t="shared" si="0"/>
        <v>1</v>
      </c>
    </row>
    <row r="9" spans="1:23" s="8" customFormat="1" ht="50.1" customHeight="1" thickBot="1">
      <c r="A9" s="760" t="s">
        <v>27</v>
      </c>
      <c r="B9" s="762" t="s">
        <v>101</v>
      </c>
      <c r="C9" s="762" t="s">
        <v>61</v>
      </c>
      <c r="D9" s="763" t="s">
        <v>1364</v>
      </c>
      <c r="E9" s="400" t="s">
        <v>1378</v>
      </c>
      <c r="F9" s="761" t="s">
        <v>1366</v>
      </c>
      <c r="G9" s="399" t="s">
        <v>1379</v>
      </c>
      <c r="H9" s="400" t="s">
        <v>1380</v>
      </c>
      <c r="I9" s="401">
        <v>0.5</v>
      </c>
      <c r="J9" s="230" t="s">
        <v>1381</v>
      </c>
      <c r="K9" s="401"/>
      <c r="L9" s="401"/>
      <c r="M9" s="401"/>
      <c r="N9" s="401"/>
      <c r="O9" s="401"/>
      <c r="P9" s="401">
        <v>0.5</v>
      </c>
      <c r="Q9" s="401">
        <v>0.5</v>
      </c>
      <c r="R9" s="401"/>
      <c r="S9" s="401"/>
      <c r="T9" s="401"/>
      <c r="U9" s="401"/>
      <c r="V9" s="401"/>
      <c r="W9" s="402">
        <f t="shared" si="0"/>
        <v>1</v>
      </c>
    </row>
    <row r="10" spans="1:23" s="8" customFormat="1" ht="50.1" customHeight="1" thickBot="1">
      <c r="A10" s="760"/>
      <c r="B10" s="762"/>
      <c r="C10" s="762"/>
      <c r="D10" s="763"/>
      <c r="E10" s="400" t="s">
        <v>1382</v>
      </c>
      <c r="F10" s="761"/>
      <c r="G10" s="399" t="s">
        <v>1383</v>
      </c>
      <c r="H10" s="400" t="s">
        <v>1380</v>
      </c>
      <c r="I10" s="401">
        <v>0.5</v>
      </c>
      <c r="J10" s="230" t="s">
        <v>1384</v>
      </c>
      <c r="K10" s="401"/>
      <c r="L10" s="401"/>
      <c r="M10" s="403"/>
      <c r="N10" s="401"/>
      <c r="O10" s="401"/>
      <c r="P10" s="401">
        <v>0.5</v>
      </c>
      <c r="Q10" s="401">
        <v>0.5</v>
      </c>
      <c r="R10" s="401"/>
      <c r="S10" s="401"/>
      <c r="T10" s="401"/>
      <c r="U10" s="401"/>
      <c r="V10" s="401"/>
      <c r="W10" s="402">
        <f t="shared" si="0"/>
        <v>1</v>
      </c>
    </row>
  </sheetData>
  <sheetProtection formatCells="0" selectLockedCells="1" selectUnlockedCells="1"/>
  <mergeCells count="27">
    <mergeCell ref="K5:N5"/>
    <mergeCell ref="F7:F8"/>
    <mergeCell ref="A1:W3"/>
    <mergeCell ref="A4:B4"/>
    <mergeCell ref="C4:W4"/>
    <mergeCell ref="A5:A6"/>
    <mergeCell ref="B5:B6"/>
    <mergeCell ref="C5:C6"/>
    <mergeCell ref="D5:D6"/>
    <mergeCell ref="E5:E6"/>
    <mergeCell ref="F5:F6"/>
    <mergeCell ref="G5:G6"/>
    <mergeCell ref="W5:W6"/>
    <mergeCell ref="O5:R5"/>
    <mergeCell ref="S5:V5"/>
    <mergeCell ref="H5:H6"/>
    <mergeCell ref="I5:I6"/>
    <mergeCell ref="J5:J6"/>
    <mergeCell ref="C7:C8"/>
    <mergeCell ref="B7:B8"/>
    <mergeCell ref="D7:D8"/>
    <mergeCell ref="A7:A8"/>
    <mergeCell ref="F9:F10"/>
    <mergeCell ref="C9:C10"/>
    <mergeCell ref="D9:D10"/>
    <mergeCell ref="A9:A10"/>
    <mergeCell ref="B9:B10"/>
  </mergeCells>
  <phoneticPr fontId="33" type="noConversion"/>
  <conditionalFormatting sqref="K9:N9 K10:L10 N10 O9:V10 K7:V8">
    <cfRule type="colorScale" priority="780">
      <colorScale>
        <cfvo type="min"/>
        <cfvo type="max"/>
        <color theme="0" tint="-0.14999847407452621"/>
        <color theme="0" tint="-0.14999847407452621"/>
      </colorScale>
    </cfRule>
  </conditionalFormatting>
  <conditionalFormatting sqref="W7:W10">
    <cfRule type="colorScale" priority="785">
      <colorScale>
        <cfvo type="percent" val="1"/>
        <cfvo type="percent" val="100"/>
        <color theme="4" tint="0.59999389629810485"/>
        <color theme="4" tint="0.59999389629810485"/>
      </colorScale>
    </cfRule>
  </conditionalFormatting>
  <dataValidations count="1">
    <dataValidation type="whole" allowBlank="1" showInputMessage="1" showErrorMessage="1" sqref="I11:I1048576 I4:I6" xr:uid="{C0568ED7-CF9C-440F-BF40-60E0F2564485}">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3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465F2EC-BC1D-46FA-AD6C-CB500E48D341}">
          <x14:formula1>
            <xm:f>'Listas '!$A$51:$A$94</xm:f>
          </x14:formula1>
          <xm:sqref>B7 B9</xm:sqref>
        </x14:dataValidation>
        <x14:dataValidation type="list" allowBlank="1" showInputMessage="1" showErrorMessage="1" xr:uid="{5E96681A-EB6D-40E0-B613-E25393109E81}">
          <x14:formula1>
            <xm:f>'Listas '!$D$2:$D$13</xm:f>
          </x14:formula1>
          <xm:sqref>A7 A9</xm:sqref>
        </x14:dataValidation>
        <x14:dataValidation type="list" allowBlank="1" showInputMessage="1" showErrorMessage="1" xr:uid="{24C28A4A-BB3E-4E36-8D21-8C9728A654D5}">
          <x14:formula1>
            <xm:f>'Listas '!$A$2:$A$23</xm:f>
          </x14:formula1>
          <xm:sqref>C7 C9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A04B0-8DBA-484B-A615-CB29EA62003A}">
  <sheetPr>
    <tabColor rgb="FF78C764"/>
  </sheetPr>
  <dimension ref="A1:W33"/>
  <sheetViews>
    <sheetView view="pageBreakPreview" topLeftCell="A13" zoomScale="42" zoomScaleNormal="73" zoomScaleSheetLayoutView="42" workbookViewId="0">
      <selection activeCell="A36" sqref="A36"/>
    </sheetView>
  </sheetViews>
  <sheetFormatPr baseColWidth="10" defaultColWidth="11.42578125" defaultRowHeight="14.25"/>
  <cols>
    <col min="1" max="1" width="48.42578125" style="5" customWidth="1"/>
    <col min="2" max="3" width="40.7109375" style="5" customWidth="1"/>
    <col min="4" max="4" width="45.28515625" style="5" customWidth="1"/>
    <col min="5" max="5" width="12.7109375" style="5" customWidth="1"/>
    <col min="6" max="6" width="76.7109375" style="5" customWidth="1"/>
    <col min="7" max="7" width="89" style="5" customWidth="1"/>
    <col min="8" max="8" width="25.7109375" style="5" bestFit="1" customWidth="1"/>
    <col min="9" max="9" width="41.5703125" style="5" bestFit="1" customWidth="1"/>
    <col min="10" max="10" width="43.85546875" style="5" customWidth="1"/>
    <col min="11" max="11" width="11.140625" style="5" customWidth="1"/>
    <col min="12" max="22" width="8.7109375" style="5" customWidth="1"/>
    <col min="23" max="23" width="10.140625" style="5" customWidth="1"/>
    <col min="24" max="16384" width="11.42578125" style="5"/>
  </cols>
  <sheetData>
    <row r="1" spans="1:23" s="1" customFormat="1" ht="137.2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row>
    <row r="2" spans="1:23" s="1" customFormat="1" ht="16.5"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23" s="1" customFormat="1" ht="16.5" customHeight="1" thickBot="1">
      <c r="A3" s="447"/>
      <c r="B3" s="447"/>
      <c r="C3" s="447"/>
      <c r="D3" s="447"/>
      <c r="E3" s="447"/>
      <c r="F3" s="447"/>
      <c r="G3" s="447"/>
      <c r="H3" s="447"/>
      <c r="I3" s="447"/>
      <c r="J3" s="447"/>
      <c r="K3" s="447"/>
      <c r="L3" s="447"/>
      <c r="M3" s="447"/>
      <c r="N3" s="447"/>
      <c r="O3" s="447"/>
      <c r="P3" s="447"/>
      <c r="Q3" s="447"/>
      <c r="R3" s="447"/>
      <c r="S3" s="447"/>
      <c r="T3" s="447"/>
      <c r="U3" s="447"/>
      <c r="V3" s="447"/>
      <c r="W3" s="447"/>
    </row>
    <row r="4" spans="1:23" s="78" customFormat="1" ht="30" customHeight="1" thickBot="1">
      <c r="A4" s="449" t="s">
        <v>186</v>
      </c>
      <c r="B4" s="449"/>
      <c r="C4" s="450" t="s">
        <v>187</v>
      </c>
      <c r="D4" s="450"/>
      <c r="E4" s="450"/>
      <c r="F4" s="450"/>
      <c r="G4" s="450"/>
      <c r="H4" s="450"/>
      <c r="I4" s="450"/>
      <c r="J4" s="450"/>
      <c r="K4" s="450"/>
      <c r="L4" s="450"/>
      <c r="M4" s="450"/>
      <c r="N4" s="450"/>
      <c r="O4" s="450"/>
      <c r="P4" s="450"/>
      <c r="Q4" s="450"/>
      <c r="R4" s="450"/>
      <c r="S4" s="450"/>
      <c r="T4" s="450"/>
      <c r="U4" s="450"/>
      <c r="V4" s="450"/>
      <c r="W4" s="450"/>
    </row>
    <row r="5" spans="1:23" s="54" customFormat="1" ht="50.25" customHeight="1" thickBot="1">
      <c r="A5" s="451" t="s">
        <v>143</v>
      </c>
      <c r="B5" s="452" t="s">
        <v>144</v>
      </c>
      <c r="C5" s="444" t="s">
        <v>188</v>
      </c>
      <c r="D5" s="444" t="s">
        <v>147</v>
      </c>
      <c r="E5" s="444" t="s">
        <v>148</v>
      </c>
      <c r="F5" s="444" t="s">
        <v>149</v>
      </c>
      <c r="G5" s="444" t="s">
        <v>189</v>
      </c>
      <c r="H5" s="444" t="s">
        <v>190</v>
      </c>
      <c r="I5" s="444" t="s">
        <v>191</v>
      </c>
      <c r="J5" s="444" t="s">
        <v>151</v>
      </c>
      <c r="K5" s="448" t="s">
        <v>152</v>
      </c>
      <c r="L5" s="448"/>
      <c r="M5" s="448"/>
      <c r="N5" s="448"/>
      <c r="O5" s="448" t="s">
        <v>153</v>
      </c>
      <c r="P5" s="448"/>
      <c r="Q5" s="448"/>
      <c r="R5" s="448"/>
      <c r="S5" s="448" t="s">
        <v>154</v>
      </c>
      <c r="T5" s="448"/>
      <c r="U5" s="448"/>
      <c r="V5" s="448"/>
      <c r="W5" s="448" t="s">
        <v>155</v>
      </c>
    </row>
    <row r="6" spans="1:23" s="55" customFormat="1" ht="41.25" customHeight="1" thickBot="1">
      <c r="A6" s="451"/>
      <c r="B6" s="452"/>
      <c r="C6" s="444"/>
      <c r="D6" s="444"/>
      <c r="E6" s="444"/>
      <c r="F6" s="444"/>
      <c r="G6" s="444"/>
      <c r="H6" s="444"/>
      <c r="I6" s="444"/>
      <c r="J6" s="444"/>
      <c r="K6" s="100">
        <v>1</v>
      </c>
      <c r="L6" s="100">
        <v>2</v>
      </c>
      <c r="M6" s="100">
        <v>3</v>
      </c>
      <c r="N6" s="100">
        <v>4</v>
      </c>
      <c r="O6" s="100">
        <v>5</v>
      </c>
      <c r="P6" s="100">
        <v>6</v>
      </c>
      <c r="Q6" s="100">
        <v>7</v>
      </c>
      <c r="R6" s="100">
        <v>8</v>
      </c>
      <c r="S6" s="100">
        <v>9</v>
      </c>
      <c r="T6" s="100">
        <v>10</v>
      </c>
      <c r="U6" s="100">
        <v>11</v>
      </c>
      <c r="V6" s="100">
        <v>12</v>
      </c>
      <c r="W6" s="448"/>
    </row>
    <row r="7" spans="1:23" s="55" customFormat="1" ht="65.25" customHeight="1" thickBot="1">
      <c r="A7" s="453" t="s">
        <v>5</v>
      </c>
      <c r="B7" s="456" t="s">
        <v>192</v>
      </c>
      <c r="C7" s="459" t="s">
        <v>4</v>
      </c>
      <c r="D7" s="443" t="s">
        <v>156</v>
      </c>
      <c r="E7" s="321" t="s">
        <v>193</v>
      </c>
      <c r="F7" s="441" t="s">
        <v>194</v>
      </c>
      <c r="G7" s="318" t="s">
        <v>195</v>
      </c>
      <c r="H7" s="322">
        <v>0.2</v>
      </c>
      <c r="I7" s="445" t="s">
        <v>196</v>
      </c>
      <c r="J7" s="446" t="s">
        <v>197</v>
      </c>
      <c r="K7" s="104">
        <v>1</v>
      </c>
      <c r="L7" s="320"/>
      <c r="M7" s="320"/>
      <c r="N7" s="320"/>
      <c r="O7" s="320"/>
      <c r="P7" s="320"/>
      <c r="Q7" s="320"/>
      <c r="R7" s="320"/>
      <c r="S7" s="320"/>
      <c r="T7" s="320"/>
      <c r="U7" s="320"/>
      <c r="V7" s="320"/>
      <c r="W7" s="107">
        <f t="shared" ref="W7:W11" si="0">SUM(K7:V7)</f>
        <v>1</v>
      </c>
    </row>
    <row r="8" spans="1:23" s="55" customFormat="1" ht="54" customHeight="1" thickBot="1">
      <c r="A8" s="454"/>
      <c r="B8" s="457"/>
      <c r="C8" s="460"/>
      <c r="D8" s="443"/>
      <c r="E8" s="321" t="s">
        <v>198</v>
      </c>
      <c r="F8" s="441"/>
      <c r="G8" s="318" t="s">
        <v>199</v>
      </c>
      <c r="H8" s="322">
        <v>0.2</v>
      </c>
      <c r="I8" s="445"/>
      <c r="J8" s="446"/>
      <c r="K8" s="320"/>
      <c r="L8" s="104">
        <v>0.33</v>
      </c>
      <c r="M8" s="104">
        <v>0.33</v>
      </c>
      <c r="N8" s="104">
        <v>0.34</v>
      </c>
      <c r="O8" s="320"/>
      <c r="P8" s="320"/>
      <c r="Q8" s="320"/>
      <c r="R8" s="320"/>
      <c r="S8" s="320"/>
      <c r="T8" s="320"/>
      <c r="U8" s="320"/>
      <c r="V8" s="320"/>
      <c r="W8" s="107">
        <f t="shared" si="0"/>
        <v>1</v>
      </c>
    </row>
    <row r="9" spans="1:23" s="55" customFormat="1" ht="85.5" customHeight="1" thickBot="1">
      <c r="A9" s="454"/>
      <c r="B9" s="457"/>
      <c r="C9" s="460"/>
      <c r="D9" s="443"/>
      <c r="E9" s="321" t="s">
        <v>200</v>
      </c>
      <c r="F9" s="441"/>
      <c r="G9" s="318" t="s">
        <v>201</v>
      </c>
      <c r="H9" s="322">
        <v>0.2</v>
      </c>
      <c r="I9" s="445"/>
      <c r="J9" s="446"/>
      <c r="K9" s="320"/>
      <c r="L9" s="320"/>
      <c r="M9" s="320"/>
      <c r="N9" s="104">
        <v>0.5</v>
      </c>
      <c r="O9" s="104">
        <v>0.5</v>
      </c>
      <c r="P9" s="320"/>
      <c r="Q9" s="320"/>
      <c r="R9" s="320"/>
      <c r="S9" s="320"/>
      <c r="T9" s="320"/>
      <c r="U9" s="320"/>
      <c r="V9" s="320"/>
      <c r="W9" s="107">
        <f t="shared" si="0"/>
        <v>1</v>
      </c>
    </row>
    <row r="10" spans="1:23" s="55" customFormat="1" ht="41.25" customHeight="1" thickBot="1">
      <c r="A10" s="454"/>
      <c r="B10" s="457"/>
      <c r="C10" s="460"/>
      <c r="D10" s="443"/>
      <c r="E10" s="321" t="s">
        <v>202</v>
      </c>
      <c r="F10" s="441"/>
      <c r="G10" s="318" t="s">
        <v>203</v>
      </c>
      <c r="H10" s="322">
        <v>0.2</v>
      </c>
      <c r="I10" s="445"/>
      <c r="J10" s="446"/>
      <c r="K10" s="320"/>
      <c r="L10" s="320"/>
      <c r="M10" s="320"/>
      <c r="N10" s="320"/>
      <c r="O10" s="320"/>
      <c r="P10" s="104">
        <v>0.5</v>
      </c>
      <c r="Q10" s="104">
        <v>0.5</v>
      </c>
      <c r="R10" s="320"/>
      <c r="S10" s="320"/>
      <c r="T10" s="320"/>
      <c r="U10" s="320"/>
      <c r="V10" s="320"/>
      <c r="W10" s="107">
        <f t="shared" si="0"/>
        <v>1</v>
      </c>
    </row>
    <row r="11" spans="1:23" s="55" customFormat="1" ht="41.25" customHeight="1" thickBot="1">
      <c r="A11" s="455"/>
      <c r="B11" s="458"/>
      <c r="C11" s="461"/>
      <c r="D11" s="443"/>
      <c r="E11" s="321" t="s">
        <v>204</v>
      </c>
      <c r="F11" s="441"/>
      <c r="G11" s="318" t="s">
        <v>205</v>
      </c>
      <c r="H11" s="322">
        <v>0.2</v>
      </c>
      <c r="I11" s="445"/>
      <c r="J11" s="318" t="s">
        <v>206</v>
      </c>
      <c r="K11" s="320"/>
      <c r="L11" s="320"/>
      <c r="M11" s="320"/>
      <c r="N11" s="320"/>
      <c r="O11" s="320"/>
      <c r="P11" s="320"/>
      <c r="Q11" s="320"/>
      <c r="R11" s="320"/>
      <c r="S11" s="320"/>
      <c r="T11" s="320"/>
      <c r="U11" s="320"/>
      <c r="V11" s="104">
        <v>1</v>
      </c>
      <c r="W11" s="107">
        <f t="shared" si="0"/>
        <v>1</v>
      </c>
    </row>
    <row r="12" spans="1:23" s="55" customFormat="1" ht="41.25" customHeight="1" thickBot="1">
      <c r="A12" s="453" t="s">
        <v>5</v>
      </c>
      <c r="B12" s="456" t="s">
        <v>97</v>
      </c>
      <c r="C12" s="459" t="s">
        <v>9</v>
      </c>
      <c r="D12" s="443" t="s">
        <v>161</v>
      </c>
      <c r="E12" s="321" t="s">
        <v>207</v>
      </c>
      <c r="F12" s="441" t="s">
        <v>163</v>
      </c>
      <c r="G12" s="215" t="s">
        <v>208</v>
      </c>
      <c r="H12" s="317">
        <v>0.3</v>
      </c>
      <c r="I12" s="101" t="s">
        <v>209</v>
      </c>
      <c r="J12" s="318" t="s">
        <v>210</v>
      </c>
      <c r="K12" s="104">
        <v>1</v>
      </c>
      <c r="L12" s="104"/>
      <c r="M12" s="319"/>
      <c r="N12" s="319"/>
      <c r="O12" s="104"/>
      <c r="P12" s="104"/>
      <c r="Q12" s="104"/>
      <c r="R12" s="104"/>
      <c r="S12" s="104"/>
      <c r="T12" s="104"/>
      <c r="U12" s="104"/>
      <c r="V12" s="104"/>
      <c r="W12" s="107">
        <f>SUM(K12:V12)</f>
        <v>1</v>
      </c>
    </row>
    <row r="13" spans="1:23" s="55" customFormat="1" ht="41.25" customHeight="1" thickBot="1">
      <c r="A13" s="454"/>
      <c r="B13" s="457"/>
      <c r="C13" s="460"/>
      <c r="D13" s="443"/>
      <c r="E13" s="321" t="s">
        <v>211</v>
      </c>
      <c r="F13" s="441"/>
      <c r="G13" s="215" t="s">
        <v>212</v>
      </c>
      <c r="H13" s="317">
        <v>0.4</v>
      </c>
      <c r="I13" s="101" t="s">
        <v>213</v>
      </c>
      <c r="J13" s="441" t="s">
        <v>214</v>
      </c>
      <c r="K13" s="104">
        <v>0.5</v>
      </c>
      <c r="L13" s="104">
        <v>0.5</v>
      </c>
      <c r="M13" s="319"/>
      <c r="N13" s="319"/>
      <c r="O13" s="104"/>
      <c r="P13" s="104"/>
      <c r="Q13" s="104"/>
      <c r="R13" s="104"/>
      <c r="S13" s="104"/>
      <c r="T13" s="104"/>
      <c r="U13" s="104"/>
      <c r="V13" s="104"/>
      <c r="W13" s="107">
        <f>SUM(K13:V13)</f>
        <v>1</v>
      </c>
    </row>
    <row r="14" spans="1:23" s="8" customFormat="1" ht="54" customHeight="1" thickBot="1">
      <c r="A14" s="455"/>
      <c r="B14" s="458"/>
      <c r="C14" s="461"/>
      <c r="D14" s="443"/>
      <c r="E14" s="321" t="s">
        <v>215</v>
      </c>
      <c r="F14" s="441"/>
      <c r="G14" s="215" t="s">
        <v>216</v>
      </c>
      <c r="H14" s="317">
        <v>0.3</v>
      </c>
      <c r="I14" s="101" t="s">
        <v>209</v>
      </c>
      <c r="J14" s="441"/>
      <c r="K14" s="104"/>
      <c r="L14" s="104"/>
      <c r="M14" s="319">
        <v>1</v>
      </c>
      <c r="N14" s="319"/>
      <c r="O14" s="104"/>
      <c r="P14" s="104"/>
      <c r="Q14" s="104"/>
      <c r="R14" s="104"/>
      <c r="S14" s="104"/>
      <c r="T14" s="104"/>
      <c r="U14" s="104"/>
      <c r="V14" s="104"/>
      <c r="W14" s="107">
        <f>SUM(K14:V14)</f>
        <v>1</v>
      </c>
    </row>
    <row r="15" spans="1:23" s="8" customFormat="1" ht="51.75" customHeight="1" thickBot="1">
      <c r="A15" s="440" t="s">
        <v>23</v>
      </c>
      <c r="B15" s="441" t="s">
        <v>97</v>
      </c>
      <c r="C15" s="443" t="s">
        <v>9</v>
      </c>
      <c r="D15" s="442" t="s">
        <v>167</v>
      </c>
      <c r="E15" s="101" t="s">
        <v>217</v>
      </c>
      <c r="F15" s="441" t="s">
        <v>218</v>
      </c>
      <c r="G15" s="215" t="s">
        <v>219</v>
      </c>
      <c r="H15" s="317">
        <v>0.3</v>
      </c>
      <c r="I15" s="101" t="s">
        <v>220</v>
      </c>
      <c r="J15" s="102" t="s">
        <v>221</v>
      </c>
      <c r="K15" s="104"/>
      <c r="L15" s="104"/>
      <c r="M15" s="104"/>
      <c r="N15" s="104">
        <v>1</v>
      </c>
      <c r="O15" s="104"/>
      <c r="P15" s="104"/>
      <c r="Q15" s="104"/>
      <c r="R15" s="104"/>
      <c r="S15" s="104"/>
      <c r="T15" s="104"/>
      <c r="U15" s="104"/>
      <c r="V15" s="104"/>
      <c r="W15" s="107">
        <f t="shared" ref="W15:W21" si="1">SUM(K15:V15)</f>
        <v>1</v>
      </c>
    </row>
    <row r="16" spans="1:23" s="8" customFormat="1" ht="46.5" customHeight="1" thickBot="1">
      <c r="A16" s="440"/>
      <c r="B16" s="441"/>
      <c r="C16" s="443"/>
      <c r="D16" s="442"/>
      <c r="E16" s="101" t="s">
        <v>222</v>
      </c>
      <c r="F16" s="441"/>
      <c r="G16" s="215" t="s">
        <v>223</v>
      </c>
      <c r="H16" s="317">
        <v>0.1</v>
      </c>
      <c r="I16" s="101" t="s">
        <v>224</v>
      </c>
      <c r="J16" s="102" t="s">
        <v>225</v>
      </c>
      <c r="K16" s="104"/>
      <c r="L16" s="104"/>
      <c r="M16" s="104"/>
      <c r="N16" s="104"/>
      <c r="O16" s="104"/>
      <c r="P16" s="104"/>
      <c r="Q16" s="104">
        <v>0.5</v>
      </c>
      <c r="R16" s="104"/>
      <c r="S16" s="104"/>
      <c r="T16" s="104"/>
      <c r="U16" s="104">
        <v>0.5</v>
      </c>
      <c r="V16" s="104"/>
      <c r="W16" s="107">
        <f t="shared" si="1"/>
        <v>1</v>
      </c>
    </row>
    <row r="17" spans="1:23" s="8" customFormat="1" ht="39" customHeight="1" thickBot="1">
      <c r="A17" s="440"/>
      <c r="B17" s="441"/>
      <c r="C17" s="443"/>
      <c r="D17" s="442"/>
      <c r="E17" s="101" t="s">
        <v>226</v>
      </c>
      <c r="F17" s="441"/>
      <c r="G17" s="215" t="s">
        <v>227</v>
      </c>
      <c r="H17" s="317">
        <v>0.2</v>
      </c>
      <c r="I17" s="101" t="s">
        <v>228</v>
      </c>
      <c r="J17" s="102" t="s">
        <v>229</v>
      </c>
      <c r="K17" s="104">
        <v>8.3299999999999999E-2</v>
      </c>
      <c r="L17" s="104">
        <v>8.3299999999999999E-2</v>
      </c>
      <c r="M17" s="104">
        <v>8.3299999999999999E-2</v>
      </c>
      <c r="N17" s="104">
        <v>8.3299999999999999E-2</v>
      </c>
      <c r="O17" s="104">
        <v>8.3299999999999999E-2</v>
      </c>
      <c r="P17" s="104">
        <v>8.3299999999999999E-2</v>
      </c>
      <c r="Q17" s="104">
        <v>8.3299999999999999E-2</v>
      </c>
      <c r="R17" s="104">
        <v>8.3299999999999999E-2</v>
      </c>
      <c r="S17" s="104">
        <v>8.3299999999999999E-2</v>
      </c>
      <c r="T17" s="104">
        <v>8.3299999999999999E-2</v>
      </c>
      <c r="U17" s="104">
        <v>8.3299999999999999E-2</v>
      </c>
      <c r="V17" s="104">
        <v>8.3299999999999999E-2</v>
      </c>
      <c r="W17" s="107">
        <f t="shared" si="1"/>
        <v>0.99960000000000016</v>
      </c>
    </row>
    <row r="18" spans="1:23" s="8" customFormat="1" ht="51" customHeight="1" thickBot="1">
      <c r="A18" s="440"/>
      <c r="B18" s="441"/>
      <c r="C18" s="443"/>
      <c r="D18" s="442"/>
      <c r="E18" s="101" t="s">
        <v>230</v>
      </c>
      <c r="F18" s="441"/>
      <c r="G18" s="215" t="s">
        <v>231</v>
      </c>
      <c r="H18" s="317">
        <v>0.2</v>
      </c>
      <c r="I18" s="101" t="s">
        <v>228</v>
      </c>
      <c r="J18" s="102" t="s">
        <v>232</v>
      </c>
      <c r="K18" s="104"/>
      <c r="L18" s="104"/>
      <c r="M18" s="104">
        <v>0.25</v>
      </c>
      <c r="N18" s="104"/>
      <c r="O18" s="104"/>
      <c r="P18" s="104">
        <v>0.25</v>
      </c>
      <c r="Q18" s="104"/>
      <c r="R18" s="104"/>
      <c r="S18" s="104">
        <v>0.25</v>
      </c>
      <c r="T18" s="104"/>
      <c r="U18" s="104"/>
      <c r="V18" s="104">
        <v>0.25</v>
      </c>
      <c r="W18" s="107">
        <f t="shared" si="1"/>
        <v>1</v>
      </c>
    </row>
    <row r="19" spans="1:23" s="8" customFormat="1" ht="58.5" customHeight="1" thickBot="1">
      <c r="A19" s="440"/>
      <c r="B19" s="441"/>
      <c r="C19" s="443"/>
      <c r="D19" s="442"/>
      <c r="E19" s="101" t="s">
        <v>233</v>
      </c>
      <c r="F19" s="441"/>
      <c r="G19" s="215" t="s">
        <v>234</v>
      </c>
      <c r="H19" s="317">
        <v>0.05</v>
      </c>
      <c r="I19" s="101" t="s">
        <v>213</v>
      </c>
      <c r="J19" s="102" t="s">
        <v>235</v>
      </c>
      <c r="K19" s="104">
        <v>8.3299999999999999E-2</v>
      </c>
      <c r="L19" s="104">
        <v>8.3299999999999999E-2</v>
      </c>
      <c r="M19" s="104">
        <v>8.3299999999999999E-2</v>
      </c>
      <c r="N19" s="104">
        <v>8.3299999999999999E-2</v>
      </c>
      <c r="O19" s="104">
        <v>8.3299999999999999E-2</v>
      </c>
      <c r="P19" s="104">
        <v>8.3299999999999999E-2</v>
      </c>
      <c r="Q19" s="104">
        <v>8.3299999999999999E-2</v>
      </c>
      <c r="R19" s="104">
        <v>8.3299999999999999E-2</v>
      </c>
      <c r="S19" s="104">
        <v>8.3299999999999999E-2</v>
      </c>
      <c r="T19" s="104">
        <v>8.3299999999999999E-2</v>
      </c>
      <c r="U19" s="104">
        <v>8.3299999999999999E-2</v>
      </c>
      <c r="V19" s="104">
        <v>8.3299999999999999E-2</v>
      </c>
      <c r="W19" s="107">
        <f t="shared" si="1"/>
        <v>0.99960000000000016</v>
      </c>
    </row>
    <row r="20" spans="1:23" s="8" customFormat="1" ht="47.25" customHeight="1" thickBot="1">
      <c r="A20" s="440"/>
      <c r="B20" s="441"/>
      <c r="C20" s="443"/>
      <c r="D20" s="442"/>
      <c r="E20" s="101" t="s">
        <v>236</v>
      </c>
      <c r="F20" s="441"/>
      <c r="G20" s="215" t="s">
        <v>237</v>
      </c>
      <c r="H20" s="317">
        <v>0.15</v>
      </c>
      <c r="I20" s="101" t="s">
        <v>224</v>
      </c>
      <c r="J20" s="102" t="s">
        <v>238</v>
      </c>
      <c r="K20" s="104"/>
      <c r="L20" s="104"/>
      <c r="M20" s="104"/>
      <c r="N20" s="104"/>
      <c r="O20" s="104"/>
      <c r="P20" s="104">
        <v>0.5</v>
      </c>
      <c r="Q20" s="104"/>
      <c r="R20" s="104"/>
      <c r="S20" s="104"/>
      <c r="T20" s="104"/>
      <c r="U20" s="104">
        <v>0.5</v>
      </c>
      <c r="V20" s="104"/>
      <c r="W20" s="107">
        <f>SUM(K20:V20)</f>
        <v>1</v>
      </c>
    </row>
    <row r="21" spans="1:23" s="8" customFormat="1" ht="60.75" customHeight="1" thickBot="1">
      <c r="A21" s="453" t="s">
        <v>23</v>
      </c>
      <c r="B21" s="456" t="s">
        <v>100</v>
      </c>
      <c r="C21" s="459" t="s">
        <v>9</v>
      </c>
      <c r="D21" s="443" t="s">
        <v>173</v>
      </c>
      <c r="E21" s="316" t="s">
        <v>239</v>
      </c>
      <c r="F21" s="441" t="s">
        <v>175</v>
      </c>
      <c r="G21" s="215" t="s">
        <v>240</v>
      </c>
      <c r="H21" s="317">
        <v>0.2</v>
      </c>
      <c r="I21" s="101" t="s">
        <v>220</v>
      </c>
      <c r="J21" s="102" t="s">
        <v>241</v>
      </c>
      <c r="K21" s="104"/>
      <c r="L21" s="104"/>
      <c r="M21" s="104"/>
      <c r="N21" s="104"/>
      <c r="O21" s="104"/>
      <c r="P21" s="104"/>
      <c r="Q21" s="104">
        <v>0.33300000000000002</v>
      </c>
      <c r="R21" s="104"/>
      <c r="S21" s="104">
        <v>0.33300000000000002</v>
      </c>
      <c r="T21" s="104"/>
      <c r="U21" s="104">
        <v>0.33300000000000002</v>
      </c>
      <c r="V21" s="104"/>
      <c r="W21" s="107">
        <f t="shared" si="1"/>
        <v>0.99900000000000011</v>
      </c>
    </row>
    <row r="22" spans="1:23" s="8" customFormat="1" ht="45.75" customHeight="1" thickBot="1">
      <c r="A22" s="454"/>
      <c r="B22" s="457"/>
      <c r="C22" s="460"/>
      <c r="D22" s="443"/>
      <c r="E22" s="316" t="s">
        <v>242</v>
      </c>
      <c r="F22" s="441"/>
      <c r="G22" s="215" t="s">
        <v>243</v>
      </c>
      <c r="H22" s="317">
        <v>0.4</v>
      </c>
      <c r="I22" s="101" t="s">
        <v>244</v>
      </c>
      <c r="J22" s="102" t="s">
        <v>245</v>
      </c>
      <c r="K22" s="104"/>
      <c r="L22" s="104"/>
      <c r="M22" s="104"/>
      <c r="N22" s="104"/>
      <c r="O22" s="104">
        <v>0.33300000000000002</v>
      </c>
      <c r="P22" s="104"/>
      <c r="Q22" s="104"/>
      <c r="R22" s="104">
        <v>0.33300000000000002</v>
      </c>
      <c r="S22" s="104"/>
      <c r="T22" s="104"/>
      <c r="U22" s="104">
        <v>0.33300000000000002</v>
      </c>
      <c r="V22" s="104"/>
      <c r="W22" s="107">
        <f t="shared" ref="W22:W32" si="2">SUM(K22:V22)</f>
        <v>0.99900000000000011</v>
      </c>
    </row>
    <row r="23" spans="1:23" s="8" customFormat="1" ht="81.75" customHeight="1" thickBot="1">
      <c r="A23" s="454"/>
      <c r="B23" s="457"/>
      <c r="C23" s="460"/>
      <c r="D23" s="443"/>
      <c r="E23" s="316" t="s">
        <v>246</v>
      </c>
      <c r="F23" s="441"/>
      <c r="G23" s="215" t="s">
        <v>247</v>
      </c>
      <c r="H23" s="317">
        <v>0.1</v>
      </c>
      <c r="I23" s="101" t="s">
        <v>220</v>
      </c>
      <c r="J23" s="102" t="s">
        <v>248</v>
      </c>
      <c r="K23" s="104"/>
      <c r="L23" s="104"/>
      <c r="N23" s="104"/>
      <c r="O23" s="104">
        <v>1</v>
      </c>
      <c r="P23" s="104"/>
      <c r="Q23" s="104"/>
      <c r="R23" s="104"/>
      <c r="S23" s="104"/>
      <c r="T23" s="104"/>
      <c r="U23" s="104"/>
      <c r="V23" s="104"/>
      <c r="W23" s="107">
        <f t="shared" si="2"/>
        <v>1</v>
      </c>
    </row>
    <row r="24" spans="1:23" s="8" customFormat="1" ht="73.5" customHeight="1" thickBot="1">
      <c r="A24" s="454"/>
      <c r="B24" s="457"/>
      <c r="C24" s="460"/>
      <c r="D24" s="443"/>
      <c r="E24" s="316" t="s">
        <v>249</v>
      </c>
      <c r="F24" s="441"/>
      <c r="G24" s="215" t="s">
        <v>250</v>
      </c>
      <c r="H24" s="317">
        <v>0.1</v>
      </c>
      <c r="I24" s="101" t="s">
        <v>251</v>
      </c>
      <c r="J24" s="440" t="s">
        <v>252</v>
      </c>
      <c r="K24" s="104"/>
      <c r="L24" s="104"/>
      <c r="M24" s="104"/>
      <c r="N24" s="104"/>
      <c r="O24" s="104"/>
      <c r="P24" s="104">
        <v>1</v>
      </c>
      <c r="Q24" s="104"/>
      <c r="R24" s="104"/>
      <c r="S24" s="104"/>
      <c r="T24" s="104"/>
      <c r="U24" s="104"/>
      <c r="V24" s="104"/>
      <c r="W24" s="107">
        <f t="shared" si="2"/>
        <v>1</v>
      </c>
    </row>
    <row r="25" spans="1:23" s="8" customFormat="1" ht="84.75" customHeight="1" thickBot="1">
      <c r="A25" s="455"/>
      <c r="B25" s="458"/>
      <c r="C25" s="461"/>
      <c r="D25" s="443"/>
      <c r="E25" s="316" t="s">
        <v>253</v>
      </c>
      <c r="F25" s="441"/>
      <c r="G25" s="215" t="s">
        <v>254</v>
      </c>
      <c r="H25" s="317">
        <v>0.2</v>
      </c>
      <c r="I25" s="101" t="s">
        <v>251</v>
      </c>
      <c r="J25" s="440"/>
      <c r="K25" s="104"/>
      <c r="L25" s="104"/>
      <c r="M25" s="104"/>
      <c r="N25" s="104"/>
      <c r="O25" s="104"/>
      <c r="P25" s="104"/>
      <c r="Q25" s="104"/>
      <c r="R25" s="104">
        <v>0.5</v>
      </c>
      <c r="S25" s="104"/>
      <c r="T25" s="104"/>
      <c r="U25" s="104"/>
      <c r="V25" s="104">
        <v>0.5</v>
      </c>
      <c r="W25" s="107">
        <f t="shared" si="2"/>
        <v>1</v>
      </c>
    </row>
    <row r="26" spans="1:23" s="8" customFormat="1" ht="53.25" customHeight="1" thickBot="1">
      <c r="A26" s="453" t="s">
        <v>23</v>
      </c>
      <c r="B26" s="456" t="s">
        <v>100</v>
      </c>
      <c r="C26" s="459" t="s">
        <v>9</v>
      </c>
      <c r="D26" s="440" t="s">
        <v>177</v>
      </c>
      <c r="E26" s="101" t="s">
        <v>255</v>
      </c>
      <c r="F26" s="441" t="s">
        <v>179</v>
      </c>
      <c r="G26" s="102" t="s">
        <v>256</v>
      </c>
      <c r="H26" s="317">
        <v>0.5</v>
      </c>
      <c r="I26" s="101" t="s">
        <v>209</v>
      </c>
      <c r="J26" s="102" t="s">
        <v>257</v>
      </c>
      <c r="K26" s="104"/>
      <c r="L26" s="104"/>
      <c r="M26" s="407"/>
      <c r="N26" s="104"/>
      <c r="O26" s="104"/>
      <c r="P26" s="104"/>
      <c r="Q26" s="104"/>
      <c r="R26" s="408"/>
      <c r="S26" s="104"/>
      <c r="T26" s="104">
        <v>1</v>
      </c>
      <c r="U26" s="104"/>
      <c r="V26" s="104"/>
      <c r="W26" s="107">
        <f t="shared" si="2"/>
        <v>1</v>
      </c>
    </row>
    <row r="27" spans="1:23" s="8" customFormat="1" ht="60.75" customHeight="1" thickBot="1">
      <c r="A27" s="455"/>
      <c r="B27" s="458"/>
      <c r="C27" s="461"/>
      <c r="D27" s="440"/>
      <c r="E27" s="101" t="s">
        <v>258</v>
      </c>
      <c r="F27" s="441"/>
      <c r="G27" s="215" t="s">
        <v>259</v>
      </c>
      <c r="H27" s="317">
        <v>0.5</v>
      </c>
      <c r="I27" s="101" t="s">
        <v>260</v>
      </c>
      <c r="J27" s="102" t="s">
        <v>261</v>
      </c>
      <c r="K27" s="104"/>
      <c r="L27" s="104"/>
      <c r="M27" s="106"/>
      <c r="N27" s="104">
        <v>0.33300000000000002</v>
      </c>
      <c r="O27" s="104"/>
      <c r="P27" s="104"/>
      <c r="Q27" s="104">
        <v>0.33300000000000002</v>
      </c>
      <c r="R27" s="104"/>
      <c r="S27" s="104"/>
      <c r="T27" s="104">
        <v>0.33300000000000002</v>
      </c>
      <c r="U27" s="104"/>
      <c r="V27" s="104"/>
      <c r="W27" s="107">
        <f t="shared" si="2"/>
        <v>0.99900000000000011</v>
      </c>
    </row>
    <row r="28" spans="1:23" s="8" customFormat="1" ht="60" customHeight="1" thickBot="1">
      <c r="A28" s="453" t="s">
        <v>27</v>
      </c>
      <c r="B28" s="456" t="s">
        <v>101</v>
      </c>
      <c r="C28" s="459" t="s">
        <v>9</v>
      </c>
      <c r="D28" s="440" t="s">
        <v>181</v>
      </c>
      <c r="E28" s="101" t="s">
        <v>262</v>
      </c>
      <c r="F28" s="441" t="s">
        <v>183</v>
      </c>
      <c r="G28" s="215" t="s">
        <v>263</v>
      </c>
      <c r="H28" s="317">
        <v>0.2</v>
      </c>
      <c r="I28" s="101" t="s">
        <v>209</v>
      </c>
      <c r="J28" s="102" t="s">
        <v>264</v>
      </c>
      <c r="K28" s="104"/>
      <c r="L28" s="104"/>
      <c r="M28" s="104">
        <v>1</v>
      </c>
      <c r="N28" s="104"/>
      <c r="O28" s="104"/>
      <c r="P28" s="104"/>
      <c r="Q28" s="106"/>
      <c r="R28" s="104"/>
      <c r="S28" s="104"/>
      <c r="T28" s="104"/>
      <c r="U28" s="104"/>
      <c r="V28" s="104"/>
      <c r="W28" s="107">
        <f t="shared" si="2"/>
        <v>1</v>
      </c>
    </row>
    <row r="29" spans="1:23" s="8" customFormat="1" ht="60" customHeight="1" thickBot="1">
      <c r="A29" s="454"/>
      <c r="B29" s="457"/>
      <c r="C29" s="460"/>
      <c r="D29" s="440"/>
      <c r="E29" s="101" t="s">
        <v>265</v>
      </c>
      <c r="F29" s="441"/>
      <c r="G29" s="215" t="s">
        <v>266</v>
      </c>
      <c r="H29" s="317">
        <v>0.2</v>
      </c>
      <c r="I29" s="315" t="s">
        <v>251</v>
      </c>
      <c r="J29" s="102" t="s">
        <v>267</v>
      </c>
      <c r="K29" s="104"/>
      <c r="L29" s="104"/>
      <c r="M29" s="106"/>
      <c r="N29" s="104"/>
      <c r="O29" s="104">
        <v>0.33300000000000002</v>
      </c>
      <c r="P29" s="104"/>
      <c r="Q29" s="106"/>
      <c r="R29" s="104"/>
      <c r="S29" s="104">
        <v>0.33300000000000002</v>
      </c>
      <c r="T29" s="104"/>
      <c r="U29" s="104"/>
      <c r="V29" s="104">
        <v>0.33300000000000002</v>
      </c>
      <c r="W29" s="107">
        <f t="shared" si="2"/>
        <v>0.99900000000000011</v>
      </c>
    </row>
    <row r="30" spans="1:23" s="8" customFormat="1" ht="60" customHeight="1" thickBot="1">
      <c r="A30" s="454"/>
      <c r="B30" s="457"/>
      <c r="C30" s="460"/>
      <c r="D30" s="440"/>
      <c r="E30" s="101" t="s">
        <v>268</v>
      </c>
      <c r="F30" s="441"/>
      <c r="G30" s="215" t="s">
        <v>269</v>
      </c>
      <c r="H30" s="317">
        <v>0.2</v>
      </c>
      <c r="I30" s="101" t="s">
        <v>209</v>
      </c>
      <c r="J30" s="102" t="s">
        <v>270</v>
      </c>
      <c r="K30" s="104">
        <v>1</v>
      </c>
      <c r="L30" s="104"/>
      <c r="M30" s="106"/>
      <c r="N30" s="104"/>
      <c r="O30" s="104"/>
      <c r="P30" s="104"/>
      <c r="Q30" s="106"/>
      <c r="R30" s="104"/>
      <c r="S30" s="104"/>
      <c r="T30" s="104"/>
      <c r="U30" s="104"/>
      <c r="V30" s="104"/>
      <c r="W30" s="107">
        <f t="shared" si="2"/>
        <v>1</v>
      </c>
    </row>
    <row r="31" spans="1:23" s="8" customFormat="1" ht="60" customHeight="1" thickBot="1">
      <c r="A31" s="454"/>
      <c r="B31" s="457"/>
      <c r="C31" s="460"/>
      <c r="D31" s="440"/>
      <c r="E31" s="101" t="s">
        <v>271</v>
      </c>
      <c r="F31" s="441"/>
      <c r="G31" s="215" t="s">
        <v>272</v>
      </c>
      <c r="H31" s="317">
        <v>0.2</v>
      </c>
      <c r="I31" s="315" t="s">
        <v>251</v>
      </c>
      <c r="J31" s="102" t="s">
        <v>273</v>
      </c>
      <c r="K31" s="104"/>
      <c r="L31" s="104"/>
      <c r="M31" s="106"/>
      <c r="N31" s="104"/>
      <c r="O31" s="104">
        <v>0.33300000000000002</v>
      </c>
      <c r="P31" s="104"/>
      <c r="Q31" s="106"/>
      <c r="R31" s="104"/>
      <c r="S31" s="104">
        <v>0.33300000000000002</v>
      </c>
      <c r="T31" s="104"/>
      <c r="U31" s="104"/>
      <c r="V31" s="104">
        <v>0.33300000000000002</v>
      </c>
      <c r="W31" s="107">
        <f t="shared" si="2"/>
        <v>0.99900000000000011</v>
      </c>
    </row>
    <row r="32" spans="1:23" s="8" customFormat="1" ht="60" customHeight="1" thickBot="1">
      <c r="A32" s="455"/>
      <c r="B32" s="458"/>
      <c r="C32" s="461"/>
      <c r="D32" s="440"/>
      <c r="E32" s="101" t="s">
        <v>274</v>
      </c>
      <c r="F32" s="441"/>
      <c r="G32" s="215" t="s">
        <v>275</v>
      </c>
      <c r="H32" s="317">
        <v>0.2</v>
      </c>
      <c r="I32" s="315" t="s">
        <v>276</v>
      </c>
      <c r="J32" s="102" t="s">
        <v>277</v>
      </c>
      <c r="K32" s="104"/>
      <c r="L32" s="104"/>
      <c r="M32" s="104"/>
      <c r="N32" s="104"/>
      <c r="O32" s="104"/>
      <c r="P32" s="104"/>
      <c r="Q32" s="104"/>
      <c r="R32" s="104"/>
      <c r="S32" s="104"/>
      <c r="T32" s="104">
        <v>1</v>
      </c>
      <c r="U32" s="104"/>
      <c r="V32" s="104"/>
      <c r="W32" s="107">
        <f t="shared" si="2"/>
        <v>1</v>
      </c>
    </row>
    <row r="33" s="16" customFormat="1" ht="15"/>
  </sheetData>
  <sheetProtection formatCells="0" selectLockedCells="1" selectUnlockedCells="1"/>
  <mergeCells count="51">
    <mergeCell ref="A7:A11"/>
    <mergeCell ref="B7:B11"/>
    <mergeCell ref="C7:C11"/>
    <mergeCell ref="A26:A27"/>
    <mergeCell ref="B26:B27"/>
    <mergeCell ref="C26:C27"/>
    <mergeCell ref="A28:A32"/>
    <mergeCell ref="B28:B32"/>
    <mergeCell ref="C28:C32"/>
    <mergeCell ref="A12:A14"/>
    <mergeCell ref="B12:B14"/>
    <mergeCell ref="C12:C14"/>
    <mergeCell ref="A21:A25"/>
    <mergeCell ref="B21:B25"/>
    <mergeCell ref="C21:C25"/>
    <mergeCell ref="A15:A20"/>
    <mergeCell ref="B15:B20"/>
    <mergeCell ref="C15:C20"/>
    <mergeCell ref="A1:W3"/>
    <mergeCell ref="S5:V5"/>
    <mergeCell ref="O5:R5"/>
    <mergeCell ref="A4:B4"/>
    <mergeCell ref="C4:W4"/>
    <mergeCell ref="A5:A6"/>
    <mergeCell ref="B5:B6"/>
    <mergeCell ref="C5:C6"/>
    <mergeCell ref="D5:D6"/>
    <mergeCell ref="E5:E6"/>
    <mergeCell ref="F5:F6"/>
    <mergeCell ref="G5:G6"/>
    <mergeCell ref="W5:W6"/>
    <mergeCell ref="H5:H6"/>
    <mergeCell ref="K5:N5"/>
    <mergeCell ref="J24:J25"/>
    <mergeCell ref="D12:D14"/>
    <mergeCell ref="D21:D25"/>
    <mergeCell ref="I5:I6"/>
    <mergeCell ref="J5:J6"/>
    <mergeCell ref="J13:J14"/>
    <mergeCell ref="F12:F14"/>
    <mergeCell ref="D7:D11"/>
    <mergeCell ref="F7:F11"/>
    <mergeCell ref="I7:I11"/>
    <mergeCell ref="J7:J10"/>
    <mergeCell ref="D26:D27"/>
    <mergeCell ref="D28:D32"/>
    <mergeCell ref="F26:F27"/>
    <mergeCell ref="F28:F32"/>
    <mergeCell ref="D15:D20"/>
    <mergeCell ref="F15:F20"/>
    <mergeCell ref="F21:F25"/>
  </mergeCells>
  <phoneticPr fontId="33" type="noConversion"/>
  <conditionalFormatting sqref="K7">
    <cfRule type="colorScale" priority="6">
      <colorScale>
        <cfvo type="min"/>
        <cfvo type="max"/>
        <color theme="0" tint="-0.14999847407452621"/>
        <color theme="0" tint="-0.14999847407452621"/>
      </colorScale>
    </cfRule>
  </conditionalFormatting>
  <conditionalFormatting sqref="K12:V13">
    <cfRule type="colorScale" priority="701">
      <colorScale>
        <cfvo type="min"/>
        <cfvo type="max"/>
        <color theme="0" tint="-0.14999847407452621"/>
        <color theme="0" tint="-0.14999847407452621"/>
      </colorScale>
    </cfRule>
  </conditionalFormatting>
  <conditionalFormatting sqref="K32:V32 K26:L31 N26:V27 N28:P31 R28:V31 K24:V25 K23:L23 N23:V23 K14:V22">
    <cfRule type="colorScale" priority="374">
      <colorScale>
        <cfvo type="min"/>
        <cfvo type="max"/>
        <color theme="0" tint="-0.14999847407452621"/>
        <color theme="0" tint="-0.14999847407452621"/>
      </colorScale>
    </cfRule>
  </conditionalFormatting>
  <conditionalFormatting sqref="L8:N8">
    <cfRule type="colorScale" priority="5">
      <colorScale>
        <cfvo type="min"/>
        <cfvo type="max"/>
        <color theme="0" tint="-0.14999847407452621"/>
        <color theme="0" tint="-0.14999847407452621"/>
      </colorScale>
    </cfRule>
  </conditionalFormatting>
  <conditionalFormatting sqref="M28">
    <cfRule type="colorScale" priority="1">
      <colorScale>
        <cfvo type="min"/>
        <cfvo type="max"/>
        <color theme="0" tint="-0.14999847407452621"/>
        <color theme="0" tint="-0.14999847407452621"/>
      </colorScale>
    </cfRule>
  </conditionalFormatting>
  <conditionalFormatting sqref="N9:O9">
    <cfRule type="colorScale" priority="2">
      <colorScale>
        <cfvo type="min"/>
        <cfvo type="max"/>
        <color theme="0" tint="-0.14999847407452621"/>
        <color theme="0" tint="-0.14999847407452621"/>
      </colorScale>
    </cfRule>
  </conditionalFormatting>
  <conditionalFormatting sqref="P10:Q10">
    <cfRule type="colorScale" priority="4">
      <colorScale>
        <cfvo type="min"/>
        <cfvo type="max"/>
        <color theme="0" tint="-0.14999847407452621"/>
        <color theme="0" tint="-0.14999847407452621"/>
      </colorScale>
    </cfRule>
  </conditionalFormatting>
  <conditionalFormatting sqref="V11">
    <cfRule type="colorScale" priority="3">
      <colorScale>
        <cfvo type="min"/>
        <cfvo type="max"/>
        <color theme="0" tint="-0.14999847407452621"/>
        <color theme="0" tint="-0.14999847407452621"/>
      </colorScale>
    </cfRule>
  </conditionalFormatting>
  <conditionalFormatting sqref="W7:W32">
    <cfRule type="colorScale" priority="70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rowBreaks count="1" manualBreakCount="1">
    <brk id="32" max="22"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004F6B0-BCDC-4ECA-96EC-B7EE7618899E}">
          <x14:formula1>
            <xm:f>'Listas '!$A$51:$A$94</xm:f>
          </x14:formula1>
          <xm:sqref>B15 B28 B21 B26 B12</xm:sqref>
        </x14:dataValidation>
        <x14:dataValidation type="list" allowBlank="1" showInputMessage="1" showErrorMessage="1" xr:uid="{3413D214-B270-4CE4-A20F-9B9092D33A27}">
          <x14:formula1>
            <xm:f>'Listas '!$D$2:$D$13</xm:f>
          </x14:formula1>
          <xm:sqref>A15 A21 A26 A28 A7 A12</xm:sqref>
        </x14:dataValidation>
        <x14:dataValidation type="list" allowBlank="1" showInputMessage="1" showErrorMessage="1" xr:uid="{69B0035B-F7DD-44AC-B517-01C34DA49818}">
          <x14:formula1>
            <xm:f>'Listas '!$A$2:$A$23</xm:f>
          </x14:formula1>
          <xm:sqref>C15 C21 C26 C28 C7 C12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F0F8-BEA9-4E60-A639-55C399C528A5}">
  <sheetPr>
    <tabColor rgb="FF00B0F0"/>
  </sheetPr>
  <dimension ref="A1:AB11"/>
  <sheetViews>
    <sheetView view="pageBreakPreview" topLeftCell="E1" zoomScale="44" zoomScaleNormal="70" zoomScaleSheetLayoutView="44" workbookViewId="0">
      <selection activeCell="G23" sqref="G23"/>
    </sheetView>
  </sheetViews>
  <sheetFormatPr baseColWidth="10" defaultColWidth="9.140625" defaultRowHeight="15"/>
  <cols>
    <col min="1" max="2" width="40.7109375" style="6" customWidth="1"/>
    <col min="3" max="3" width="47.85546875" style="6" customWidth="1"/>
    <col min="4" max="4" width="38.5703125" style="6" customWidth="1"/>
    <col min="5" max="5" width="51.7109375" style="6" customWidth="1"/>
    <col min="6" max="6" width="54.140625" style="6" customWidth="1"/>
    <col min="7" max="7" width="74.42578125" style="6" customWidth="1"/>
    <col min="8" max="8" width="36.140625" style="6" customWidth="1"/>
    <col min="9" max="9" width="34.85546875" style="6" customWidth="1"/>
    <col min="10" max="10" width="37.42578125" style="7" customWidth="1"/>
    <col min="11" max="11" width="48" style="6" customWidth="1"/>
    <col min="12" max="12" width="14.5703125" style="6" customWidth="1"/>
    <col min="13" max="13" width="60" style="6" customWidth="1"/>
    <col min="14" max="14" width="18.5703125" style="6" customWidth="1"/>
    <col min="15" max="15" width="60" style="6" customWidth="1"/>
    <col min="16" max="16" width="7.85546875" style="6" customWidth="1"/>
    <col min="17" max="17" width="8.140625" style="6" customWidth="1"/>
    <col min="18" max="18" width="7.85546875" style="6" customWidth="1"/>
    <col min="19" max="19" width="7.140625" style="6" customWidth="1"/>
    <col min="20" max="20" width="6.85546875" style="6" customWidth="1"/>
    <col min="21" max="21" width="7.28515625" style="6" customWidth="1"/>
    <col min="22" max="27" width="8.7109375" style="6" customWidth="1"/>
    <col min="28" max="28" width="10.140625" style="6" customWidth="1"/>
    <col min="29" max="16384" width="9.140625" style="6"/>
  </cols>
  <sheetData>
    <row r="1" spans="1:28" s="9" customFormat="1" ht="69.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c r="X1" s="470"/>
      <c r="Y1" s="470"/>
      <c r="Z1" s="470"/>
      <c r="AA1" s="470"/>
      <c r="AB1" s="470"/>
    </row>
    <row r="2" spans="1:28" s="9" customFormat="1" ht="27" customHeight="1">
      <c r="A2" s="419"/>
      <c r="B2" s="419"/>
      <c r="C2" s="419"/>
      <c r="D2" s="419"/>
      <c r="E2" s="419"/>
      <c r="F2" s="419"/>
      <c r="G2" s="419"/>
      <c r="H2" s="419"/>
      <c r="I2" s="419"/>
      <c r="J2" s="419"/>
      <c r="K2" s="419"/>
      <c r="L2" s="419"/>
      <c r="M2" s="419"/>
      <c r="N2" s="419"/>
      <c r="O2" s="419"/>
      <c r="P2" s="419"/>
      <c r="Q2" s="419"/>
      <c r="R2" s="419"/>
      <c r="S2" s="419"/>
      <c r="T2" s="419"/>
      <c r="U2" s="419"/>
      <c r="V2" s="419"/>
      <c r="W2" s="419"/>
      <c r="X2" s="27"/>
      <c r="Y2" s="27"/>
      <c r="Z2" s="27"/>
      <c r="AA2" s="27"/>
      <c r="AB2" s="27"/>
    </row>
    <row r="3" spans="1:28" s="9" customFormat="1" ht="34.5" customHeight="1" thickBot="1">
      <c r="A3" s="447"/>
      <c r="B3" s="447"/>
      <c r="C3" s="447"/>
      <c r="D3" s="447"/>
      <c r="E3" s="447"/>
      <c r="F3" s="447"/>
      <c r="G3" s="447"/>
      <c r="H3" s="447"/>
      <c r="I3" s="447"/>
      <c r="J3" s="447"/>
      <c r="K3" s="447"/>
      <c r="L3" s="447"/>
      <c r="M3" s="447"/>
      <c r="N3" s="447"/>
      <c r="O3" s="447"/>
      <c r="P3" s="447"/>
      <c r="Q3" s="447"/>
      <c r="R3" s="447"/>
      <c r="S3" s="447"/>
      <c r="T3" s="447"/>
      <c r="U3" s="447"/>
      <c r="V3" s="447"/>
      <c r="W3" s="447"/>
      <c r="X3" s="27"/>
      <c r="Y3" s="27"/>
      <c r="Z3" s="27"/>
      <c r="AA3" s="27"/>
      <c r="AB3" s="27"/>
    </row>
    <row r="4" spans="1:28" s="81" customFormat="1" ht="30" customHeight="1" thickBot="1">
      <c r="A4" s="471" t="s">
        <v>138</v>
      </c>
      <c r="B4" s="471"/>
      <c r="C4" s="471"/>
      <c r="D4" s="471"/>
      <c r="E4" s="471"/>
      <c r="F4" s="471"/>
      <c r="G4" s="471"/>
      <c r="H4" s="472" t="s">
        <v>278</v>
      </c>
      <c r="I4" s="472"/>
      <c r="J4" s="472"/>
      <c r="K4" s="472"/>
      <c r="L4" s="472"/>
      <c r="M4" s="472"/>
      <c r="N4" s="472"/>
      <c r="O4" s="472"/>
      <c r="P4" s="472"/>
      <c r="Q4" s="472"/>
      <c r="R4" s="472"/>
      <c r="S4" s="472"/>
      <c r="T4" s="472"/>
      <c r="U4" s="472"/>
      <c r="V4" s="472"/>
      <c r="W4" s="472"/>
      <c r="X4" s="472"/>
      <c r="Y4" s="472"/>
      <c r="Z4" s="472"/>
      <c r="AA4" s="472"/>
      <c r="AB4" s="472"/>
    </row>
    <row r="5" spans="1:28" s="56" customFormat="1" ht="71.25" customHeight="1" thickBot="1">
      <c r="A5" s="473" t="s">
        <v>72</v>
      </c>
      <c r="B5" s="474" t="s">
        <v>140</v>
      </c>
      <c r="C5" s="475" t="s">
        <v>76</v>
      </c>
      <c r="D5" s="464" t="s">
        <v>141</v>
      </c>
      <c r="E5" s="464" t="s">
        <v>142</v>
      </c>
      <c r="F5" s="465" t="s">
        <v>143</v>
      </c>
      <c r="G5" s="452" t="s">
        <v>144</v>
      </c>
      <c r="H5" s="467" t="s">
        <v>145</v>
      </c>
      <c r="I5" s="467" t="s">
        <v>279</v>
      </c>
      <c r="J5" s="467" t="s">
        <v>3</v>
      </c>
      <c r="K5" s="467" t="s">
        <v>147</v>
      </c>
      <c r="L5" s="467" t="s">
        <v>148</v>
      </c>
      <c r="M5" s="467" t="s">
        <v>149</v>
      </c>
      <c r="N5" s="467" t="s">
        <v>280</v>
      </c>
      <c r="O5" s="467" t="s">
        <v>151</v>
      </c>
      <c r="P5" s="466" t="s">
        <v>152</v>
      </c>
      <c r="Q5" s="466"/>
      <c r="R5" s="466"/>
      <c r="S5" s="466"/>
      <c r="T5" s="466" t="s">
        <v>153</v>
      </c>
      <c r="U5" s="466"/>
      <c r="V5" s="466"/>
      <c r="W5" s="466"/>
      <c r="X5" s="466" t="s">
        <v>154</v>
      </c>
      <c r="Y5" s="466"/>
      <c r="Z5" s="466"/>
      <c r="AA5" s="466"/>
      <c r="AB5" s="466" t="s">
        <v>155</v>
      </c>
    </row>
    <row r="6" spans="1:28" s="57" customFormat="1" ht="60" customHeight="1" thickBot="1">
      <c r="A6" s="473"/>
      <c r="B6" s="474"/>
      <c r="C6" s="475"/>
      <c r="D6" s="464"/>
      <c r="E6" s="464"/>
      <c r="F6" s="465"/>
      <c r="G6" s="452"/>
      <c r="H6" s="467"/>
      <c r="I6" s="467"/>
      <c r="J6" s="467"/>
      <c r="K6" s="467"/>
      <c r="L6" s="467"/>
      <c r="M6" s="467"/>
      <c r="N6" s="467"/>
      <c r="O6" s="467"/>
      <c r="P6" s="44">
        <v>1</v>
      </c>
      <c r="Q6" s="44">
        <v>2</v>
      </c>
      <c r="R6" s="44">
        <v>3</v>
      </c>
      <c r="S6" s="44">
        <v>4</v>
      </c>
      <c r="T6" s="44">
        <v>5</v>
      </c>
      <c r="U6" s="44">
        <v>6</v>
      </c>
      <c r="V6" s="44">
        <v>7</v>
      </c>
      <c r="W6" s="44">
        <v>8</v>
      </c>
      <c r="X6" s="44">
        <v>9</v>
      </c>
      <c r="Y6" s="44">
        <v>10</v>
      </c>
      <c r="Z6" s="44">
        <v>11</v>
      </c>
      <c r="AA6" s="44">
        <v>12</v>
      </c>
      <c r="AB6" s="466"/>
    </row>
    <row r="7" spans="1:28" s="16" customFormat="1" ht="117" customHeight="1" thickBot="1">
      <c r="A7" s="80" t="s">
        <v>73</v>
      </c>
      <c r="B7" s="40" t="s">
        <v>75</v>
      </c>
      <c r="C7" s="40" t="s">
        <v>77</v>
      </c>
      <c r="D7" s="40" t="s">
        <v>79</v>
      </c>
      <c r="E7" s="40" t="s">
        <v>81</v>
      </c>
      <c r="F7" s="135" t="s">
        <v>19</v>
      </c>
      <c r="G7" s="38" t="s">
        <v>95</v>
      </c>
      <c r="H7" s="37" t="s">
        <v>281</v>
      </c>
      <c r="I7" s="45" t="s">
        <v>282</v>
      </c>
      <c r="J7" s="52" t="s">
        <v>283</v>
      </c>
      <c r="K7" s="73" t="s">
        <v>284</v>
      </c>
      <c r="L7" s="64" t="s">
        <v>285</v>
      </c>
      <c r="M7" s="53" t="s">
        <v>286</v>
      </c>
      <c r="N7" s="64" t="s">
        <v>159</v>
      </c>
      <c r="O7" s="53" t="s">
        <v>287</v>
      </c>
      <c r="P7" s="66"/>
      <c r="Q7" s="66">
        <v>1</v>
      </c>
      <c r="R7" s="66"/>
      <c r="S7" s="66"/>
      <c r="T7" s="66"/>
      <c r="U7" s="66"/>
      <c r="V7" s="66"/>
      <c r="W7" s="66"/>
      <c r="X7" s="66"/>
      <c r="Y7" s="66"/>
      <c r="Z7" s="66"/>
      <c r="AA7" s="122"/>
      <c r="AB7" s="58">
        <f t="shared" ref="AB7:AB11" si="0">SUM(P7:AA7)</f>
        <v>1</v>
      </c>
    </row>
    <row r="8" spans="1:28" s="16" customFormat="1" ht="89.25" customHeight="1" thickBot="1">
      <c r="A8" s="80" t="s">
        <v>73</v>
      </c>
      <c r="B8" s="40" t="s">
        <v>75</v>
      </c>
      <c r="C8" s="40" t="s">
        <v>77</v>
      </c>
      <c r="D8" s="40" t="s">
        <v>79</v>
      </c>
      <c r="E8" s="40" t="s">
        <v>81</v>
      </c>
      <c r="F8" s="462" t="s">
        <v>27</v>
      </c>
      <c r="G8" s="38" t="s">
        <v>101</v>
      </c>
      <c r="H8" s="37" t="s">
        <v>281</v>
      </c>
      <c r="I8" s="45" t="s">
        <v>70</v>
      </c>
      <c r="J8" s="52" t="s">
        <v>29</v>
      </c>
      <c r="K8" s="73" t="s">
        <v>288</v>
      </c>
      <c r="L8" s="64" t="s">
        <v>289</v>
      </c>
      <c r="M8" s="53" t="s">
        <v>290</v>
      </c>
      <c r="N8" s="64" t="s">
        <v>159</v>
      </c>
      <c r="O8" s="53" t="s">
        <v>291</v>
      </c>
      <c r="P8" s="42"/>
      <c r="Q8" s="42"/>
      <c r="R8" s="42">
        <v>0.33</v>
      </c>
      <c r="S8" s="42"/>
      <c r="T8" s="42"/>
      <c r="U8" s="42"/>
      <c r="V8" s="42">
        <v>0.33</v>
      </c>
      <c r="W8" s="42"/>
      <c r="X8" s="42"/>
      <c r="Y8" s="42"/>
      <c r="Z8" s="42">
        <v>0.34</v>
      </c>
      <c r="AA8" s="42"/>
      <c r="AB8" s="58">
        <f t="shared" si="0"/>
        <v>1</v>
      </c>
    </row>
    <row r="9" spans="1:28" s="16" customFormat="1" ht="133.5" customHeight="1" thickBot="1">
      <c r="A9" s="80" t="s">
        <v>73</v>
      </c>
      <c r="B9" s="40" t="s">
        <v>75</v>
      </c>
      <c r="C9" s="40" t="s">
        <v>77</v>
      </c>
      <c r="D9" s="40" t="s">
        <v>79</v>
      </c>
      <c r="E9" s="40" t="s">
        <v>81</v>
      </c>
      <c r="F9" s="463"/>
      <c r="G9" s="468" t="s">
        <v>104</v>
      </c>
      <c r="H9" s="37" t="s">
        <v>281</v>
      </c>
      <c r="I9" s="45" t="s">
        <v>70</v>
      </c>
      <c r="J9" s="52" t="s">
        <v>29</v>
      </c>
      <c r="K9" s="72" t="s">
        <v>292</v>
      </c>
      <c r="L9" s="64" t="s">
        <v>293</v>
      </c>
      <c r="M9" s="53" t="s">
        <v>294</v>
      </c>
      <c r="N9" s="64" t="s">
        <v>159</v>
      </c>
      <c r="O9" s="53" t="s">
        <v>295</v>
      </c>
      <c r="P9" s="66"/>
      <c r="Q9" s="66"/>
      <c r="R9" s="66"/>
      <c r="S9" s="66">
        <v>0.33</v>
      </c>
      <c r="T9" s="66"/>
      <c r="U9" s="66"/>
      <c r="V9" s="66">
        <v>0.33</v>
      </c>
      <c r="W9" s="66"/>
      <c r="X9" s="66"/>
      <c r="Y9" s="66">
        <v>0.34</v>
      </c>
      <c r="Z9" s="66"/>
      <c r="AA9" s="122"/>
      <c r="AB9" s="58">
        <f t="shared" si="0"/>
        <v>1</v>
      </c>
    </row>
    <row r="10" spans="1:28" s="16" customFormat="1" ht="96" customHeight="1" thickBot="1">
      <c r="A10" s="80" t="s">
        <v>73</v>
      </c>
      <c r="B10" s="40" t="s">
        <v>75</v>
      </c>
      <c r="C10" s="40" t="s">
        <v>77</v>
      </c>
      <c r="D10" s="40" t="s">
        <v>79</v>
      </c>
      <c r="E10" s="40" t="s">
        <v>81</v>
      </c>
      <c r="F10" s="463"/>
      <c r="G10" s="469"/>
      <c r="H10" s="37" t="s">
        <v>281</v>
      </c>
      <c r="I10" s="45" t="s">
        <v>70</v>
      </c>
      <c r="J10" s="52" t="s">
        <v>29</v>
      </c>
      <c r="K10" s="72" t="s">
        <v>296</v>
      </c>
      <c r="L10" s="64" t="s">
        <v>297</v>
      </c>
      <c r="M10" s="51" t="s">
        <v>298</v>
      </c>
      <c r="N10" s="64" t="s">
        <v>159</v>
      </c>
      <c r="O10" s="53" t="s">
        <v>299</v>
      </c>
      <c r="P10" s="66"/>
      <c r="Q10" s="66"/>
      <c r="R10" s="66"/>
      <c r="S10" s="66">
        <v>0.33</v>
      </c>
      <c r="T10" s="66"/>
      <c r="U10" s="66"/>
      <c r="V10" s="66">
        <v>0.33</v>
      </c>
      <c r="W10" s="66"/>
      <c r="X10" s="66"/>
      <c r="Y10" s="66">
        <v>0.34</v>
      </c>
      <c r="Z10" s="66"/>
      <c r="AA10" s="122"/>
      <c r="AB10" s="58">
        <f t="shared" si="0"/>
        <v>1</v>
      </c>
    </row>
    <row r="11" spans="1:28" s="16" customFormat="1" ht="100.5" customHeight="1" thickBot="1">
      <c r="A11" s="80" t="s">
        <v>73</v>
      </c>
      <c r="B11" s="40" t="s">
        <v>75</v>
      </c>
      <c r="C11" s="40" t="s">
        <v>77</v>
      </c>
      <c r="D11" s="40" t="s">
        <v>79</v>
      </c>
      <c r="E11" s="40" t="s">
        <v>81</v>
      </c>
      <c r="F11" s="135" t="s">
        <v>35</v>
      </c>
      <c r="G11" s="38" t="s">
        <v>119</v>
      </c>
      <c r="H11" s="37" t="s">
        <v>281</v>
      </c>
      <c r="I11" s="45" t="s">
        <v>70</v>
      </c>
      <c r="J11" s="52" t="s">
        <v>29</v>
      </c>
      <c r="K11" s="73" t="s">
        <v>300</v>
      </c>
      <c r="L11" s="64" t="s">
        <v>301</v>
      </c>
      <c r="M11" s="51" t="s">
        <v>302</v>
      </c>
      <c r="N11" s="64" t="s">
        <v>159</v>
      </c>
      <c r="O11" s="53" t="s">
        <v>303</v>
      </c>
      <c r="P11" s="66"/>
      <c r="Q11" s="66"/>
      <c r="R11" s="66"/>
      <c r="S11" s="66">
        <v>1</v>
      </c>
      <c r="T11" s="66"/>
      <c r="U11" s="66"/>
      <c r="V11" s="66"/>
      <c r="W11" s="66"/>
      <c r="X11" s="66"/>
      <c r="Y11" s="66"/>
      <c r="Z11" s="66"/>
      <c r="AA11" s="122"/>
      <c r="AB11" s="58">
        <f t="shared" si="0"/>
        <v>1</v>
      </c>
    </row>
  </sheetData>
  <sheetProtection formatCells="0" selectLockedCells="1" selectUnlockedCells="1"/>
  <mergeCells count="25">
    <mergeCell ref="A1:W3"/>
    <mergeCell ref="X1:AB1"/>
    <mergeCell ref="X5:AA5"/>
    <mergeCell ref="M5:M6"/>
    <mergeCell ref="N5:N6"/>
    <mergeCell ref="O5:O6"/>
    <mergeCell ref="P5:S5"/>
    <mergeCell ref="T5:W5"/>
    <mergeCell ref="A4:G4"/>
    <mergeCell ref="H4:AB4"/>
    <mergeCell ref="A5:A6"/>
    <mergeCell ref="B5:B6"/>
    <mergeCell ref="C5:C6"/>
    <mergeCell ref="D5:D6"/>
    <mergeCell ref="F8:F10"/>
    <mergeCell ref="E5:E6"/>
    <mergeCell ref="F5:F6"/>
    <mergeCell ref="G5:G6"/>
    <mergeCell ref="AB5:AB6"/>
    <mergeCell ref="H5:H6"/>
    <mergeCell ref="I5:I6"/>
    <mergeCell ref="J5:J6"/>
    <mergeCell ref="K5:K6"/>
    <mergeCell ref="L5:L6"/>
    <mergeCell ref="G9:G10"/>
  </mergeCells>
  <conditionalFormatting sqref="P8:Q8">
    <cfRule type="colorScale" priority="3">
      <colorScale>
        <cfvo type="min"/>
        <cfvo type="max"/>
        <color theme="0" tint="-0.14999847407452621"/>
        <color theme="0" tint="-0.14999847407452621"/>
      </colorScale>
    </cfRule>
  </conditionalFormatting>
  <conditionalFormatting sqref="P7:AA7">
    <cfRule type="colorScale" priority="6">
      <colorScale>
        <cfvo type="min"/>
        <cfvo type="max"/>
        <color theme="0" tint="-0.14999847407452621"/>
        <color theme="0" tint="-0.14999847407452621"/>
      </colorScale>
    </cfRule>
  </conditionalFormatting>
  <conditionalFormatting sqref="P9:AA9">
    <cfRule type="colorScale" priority="2">
      <colorScale>
        <cfvo type="min"/>
        <cfvo type="max"/>
        <color theme="0" tint="-0.14999847407452621"/>
        <color theme="0" tint="-0.14999847407452621"/>
      </colorScale>
    </cfRule>
  </conditionalFormatting>
  <conditionalFormatting sqref="P10:AA10">
    <cfRule type="colorScale" priority="1">
      <colorScale>
        <cfvo type="min"/>
        <cfvo type="max"/>
        <color theme="0" tint="-0.14999847407452621"/>
        <color theme="0" tint="-0.14999847407452621"/>
      </colorScale>
    </cfRule>
  </conditionalFormatting>
  <conditionalFormatting sqref="P11:AA11">
    <cfRule type="colorScale" priority="5">
      <colorScale>
        <cfvo type="min"/>
        <cfvo type="max"/>
        <color theme="0" tint="-0.14999847407452621"/>
        <color theme="0" tint="-0.14999847407452621"/>
      </colorScale>
    </cfRule>
  </conditionalFormatting>
  <conditionalFormatting sqref="R8:AA8">
    <cfRule type="colorScale" priority="4">
      <colorScale>
        <cfvo type="min"/>
        <cfvo type="max"/>
        <color theme="0" tint="-0.14999847407452621"/>
        <color theme="0" tint="-0.14999847407452621"/>
      </colorScale>
    </cfRule>
  </conditionalFormatting>
  <conditionalFormatting sqref="AB7:AB11">
    <cfRule type="colorScale" priority="66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85C90A79-D08D-45C8-A0AC-5EF7B6B22FBC}">
          <x14:formula1>
            <xm:f>'Listas '!$A$51:$A$94</xm:f>
          </x14:formula1>
          <xm:sqref>G7:G9 G11</xm:sqref>
        </x14:dataValidation>
        <x14:dataValidation type="list" allowBlank="1" showInputMessage="1" showErrorMessage="1" xr:uid="{63EA826D-1F09-4725-A80E-44B4938FD3FA}">
          <x14:formula1>
            <xm:f>'Listas '!$A$45</xm:f>
          </x14:formula1>
          <xm:sqref>E7:E11</xm:sqref>
        </x14:dataValidation>
        <x14:dataValidation type="list" allowBlank="1" showInputMessage="1" showErrorMessage="1" xr:uid="{7D0630DB-61EC-4C4E-A61F-092E324B858D}">
          <x14:formula1>
            <xm:f>'Listas '!$A$42</xm:f>
          </x14:formula1>
          <xm:sqref>D7:D11</xm:sqref>
        </x14:dataValidation>
        <x14:dataValidation type="list" allowBlank="1" showInputMessage="1" showErrorMessage="1" xr:uid="{BB69554D-2675-41C8-A19C-7843BF87EF50}">
          <x14:formula1>
            <xm:f>'Listas '!$A$34</xm:f>
          </x14:formula1>
          <xm:sqref>B7:B11</xm:sqref>
        </x14:dataValidation>
        <x14:dataValidation type="list" allowBlank="1" showInputMessage="1" showErrorMessage="1" xr:uid="{339988ED-DBE9-40D5-A947-E25FB4E882CA}">
          <x14:formula1>
            <xm:f>'Listas '!$A$29</xm:f>
          </x14:formula1>
          <xm:sqref>A7:A11</xm:sqref>
        </x14:dataValidation>
        <x14:dataValidation type="list" allowBlank="1" showInputMessage="1" showErrorMessage="1" xr:uid="{3870B33A-F0FE-4FDD-AFEA-7578A9D5F0EA}">
          <x14:formula1>
            <xm:f>'Listas '!$A$38</xm:f>
          </x14:formula1>
          <xm:sqref>C7:C11</xm:sqref>
        </x14:dataValidation>
        <x14:dataValidation type="list" allowBlank="1" showInputMessage="1" showErrorMessage="1" xr:uid="{327F85E6-75CF-4886-B4CD-522726991711}">
          <x14:formula1>
            <xm:f>'Listas '!$D$2:$D$13</xm:f>
          </x14:formula1>
          <xm:sqref>F7:F8 F11</xm:sqref>
        </x14:dataValidation>
        <x14:dataValidation type="list" allowBlank="1" showInputMessage="1" showErrorMessage="1" xr:uid="{E9C3BFE5-600C-4AE1-943A-41B216074BA0}">
          <x14:formula1>
            <xm:f>'Listas '!$A$2:$A$23</xm:f>
          </x14:formula1>
          <xm:sqref>H7:H11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9D8CA-CD3F-4072-AB72-1EA033345702}">
  <sheetPr>
    <tabColor rgb="FF78C764"/>
  </sheetPr>
  <dimension ref="A1:BT14"/>
  <sheetViews>
    <sheetView view="pageBreakPreview" topLeftCell="C1" zoomScale="53" zoomScaleNormal="55" zoomScaleSheetLayoutView="53" zoomScalePageLayoutView="51" workbookViewId="0">
      <selection activeCell="G25" sqref="G25"/>
    </sheetView>
  </sheetViews>
  <sheetFormatPr baseColWidth="10" defaultColWidth="11.42578125" defaultRowHeight="15"/>
  <cols>
    <col min="1" max="1" width="65.42578125" style="6" customWidth="1"/>
    <col min="2" max="2" width="72.28515625" style="6" customWidth="1"/>
    <col min="3" max="3" width="40.7109375" style="6" customWidth="1"/>
    <col min="4" max="4" width="60.7109375" style="6" customWidth="1"/>
    <col min="5" max="5" width="14.42578125" style="7" customWidth="1"/>
    <col min="6" max="7" width="55.5703125" style="6" customWidth="1"/>
    <col min="8" max="8" width="25.140625" style="8" customWidth="1"/>
    <col min="9" max="9" width="31.28515625" style="6" customWidth="1"/>
    <col min="10" max="10" width="62" style="6" customWidth="1"/>
    <col min="11" max="11" width="11.140625" style="6" customWidth="1"/>
    <col min="12" max="22" width="8.7109375" style="6" customWidth="1"/>
    <col min="23" max="23" width="10.140625" style="6" customWidth="1"/>
    <col min="24" max="16384" width="11.42578125" style="6"/>
  </cols>
  <sheetData>
    <row r="1" spans="1:72" s="9" customFormat="1" ht="69.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row>
    <row r="2" spans="1:72" s="9" customFormat="1" ht="31.5" customHeight="1">
      <c r="A2" s="419"/>
      <c r="B2" s="419"/>
      <c r="C2" s="419"/>
      <c r="D2" s="419"/>
      <c r="E2" s="419"/>
      <c r="F2" s="419"/>
      <c r="G2" s="419"/>
      <c r="H2" s="419"/>
      <c r="I2" s="419"/>
      <c r="J2" s="419"/>
      <c r="K2" s="419"/>
      <c r="L2" s="419"/>
      <c r="M2" s="419"/>
      <c r="N2" s="419"/>
      <c r="O2" s="419"/>
      <c r="P2" s="419"/>
      <c r="Q2" s="419"/>
      <c r="R2" s="419"/>
      <c r="S2" s="419"/>
      <c r="T2" s="419"/>
      <c r="U2" s="419"/>
      <c r="V2" s="419"/>
      <c r="W2" s="419"/>
    </row>
    <row r="3" spans="1:72" s="9" customFormat="1" ht="28.5" customHeight="1" thickBot="1">
      <c r="A3" s="419"/>
      <c r="B3" s="419"/>
      <c r="C3" s="419"/>
      <c r="D3" s="419"/>
      <c r="E3" s="419"/>
      <c r="F3" s="419"/>
      <c r="G3" s="419"/>
      <c r="H3" s="419"/>
      <c r="I3" s="419"/>
      <c r="J3" s="419"/>
      <c r="K3" s="419"/>
      <c r="L3" s="419"/>
      <c r="M3" s="419"/>
      <c r="N3" s="419"/>
      <c r="O3" s="419"/>
      <c r="P3" s="419"/>
      <c r="Q3" s="419"/>
      <c r="R3" s="419"/>
      <c r="S3" s="419"/>
      <c r="T3" s="419"/>
      <c r="U3" s="419"/>
      <c r="V3" s="419"/>
      <c r="W3" s="419"/>
    </row>
    <row r="4" spans="1:72" s="82" customFormat="1" ht="30" customHeight="1" thickTop="1" thickBot="1">
      <c r="A4" s="486" t="s">
        <v>186</v>
      </c>
      <c r="B4" s="486"/>
      <c r="C4" s="487" t="s">
        <v>304</v>
      </c>
      <c r="D4" s="487"/>
      <c r="E4" s="487"/>
      <c r="F4" s="487"/>
      <c r="G4" s="487"/>
      <c r="H4" s="487"/>
      <c r="I4" s="487"/>
      <c r="J4" s="487"/>
      <c r="K4" s="487"/>
      <c r="L4" s="487"/>
      <c r="M4" s="487"/>
      <c r="N4" s="487"/>
      <c r="O4" s="487"/>
      <c r="P4" s="487"/>
      <c r="Q4" s="487"/>
      <c r="R4" s="487"/>
      <c r="S4" s="487"/>
      <c r="T4" s="487"/>
      <c r="U4" s="487"/>
      <c r="V4" s="487"/>
      <c r="W4" s="487"/>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row>
    <row r="5" spans="1:72" s="59" customFormat="1" ht="47.25" customHeight="1" thickTop="1" thickBot="1">
      <c r="A5" s="488" t="s">
        <v>305</v>
      </c>
      <c r="B5" s="452" t="s">
        <v>144</v>
      </c>
      <c r="C5" s="485" t="s">
        <v>188</v>
      </c>
      <c r="D5" s="485" t="s">
        <v>147</v>
      </c>
      <c r="E5" s="485" t="s">
        <v>148</v>
      </c>
      <c r="F5" s="485" t="s">
        <v>149</v>
      </c>
      <c r="G5" s="485" t="s">
        <v>189</v>
      </c>
      <c r="H5" s="485" t="s">
        <v>306</v>
      </c>
      <c r="I5" s="485" t="s">
        <v>191</v>
      </c>
      <c r="J5" s="485" t="s">
        <v>151</v>
      </c>
      <c r="K5" s="484" t="s">
        <v>152</v>
      </c>
      <c r="L5" s="484"/>
      <c r="M5" s="484"/>
      <c r="N5" s="484"/>
      <c r="O5" s="484" t="s">
        <v>153</v>
      </c>
      <c r="P5" s="484"/>
      <c r="Q5" s="484"/>
      <c r="R5" s="484"/>
      <c r="S5" s="484" t="s">
        <v>154</v>
      </c>
      <c r="T5" s="484"/>
      <c r="U5" s="484"/>
      <c r="V5" s="484"/>
      <c r="W5" s="484" t="s">
        <v>155</v>
      </c>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row>
    <row r="6" spans="1:72" s="60" customFormat="1" ht="41.25" customHeight="1" thickTop="1" thickBot="1">
      <c r="A6" s="488"/>
      <c r="B6" s="452"/>
      <c r="C6" s="485"/>
      <c r="D6" s="485"/>
      <c r="E6" s="485"/>
      <c r="F6" s="485"/>
      <c r="G6" s="485"/>
      <c r="H6" s="485"/>
      <c r="I6" s="485"/>
      <c r="J6" s="485"/>
      <c r="K6" s="63">
        <v>1</v>
      </c>
      <c r="L6" s="63">
        <v>2</v>
      </c>
      <c r="M6" s="63">
        <v>3</v>
      </c>
      <c r="N6" s="63">
        <v>4</v>
      </c>
      <c r="O6" s="63">
        <v>5</v>
      </c>
      <c r="P6" s="63">
        <v>6</v>
      </c>
      <c r="Q6" s="63">
        <v>7</v>
      </c>
      <c r="R6" s="63">
        <v>8</v>
      </c>
      <c r="S6" s="63">
        <v>9</v>
      </c>
      <c r="T6" s="63">
        <v>10</v>
      </c>
      <c r="U6" s="63">
        <v>11</v>
      </c>
      <c r="V6" s="63">
        <v>12</v>
      </c>
      <c r="W6" s="484"/>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row>
    <row r="7" spans="1:72" s="33" customFormat="1" ht="92.25" customHeight="1" thickTop="1" thickBot="1">
      <c r="A7" s="476" t="s">
        <v>19</v>
      </c>
      <c r="B7" s="478" t="s">
        <v>95</v>
      </c>
      <c r="C7" s="477" t="s">
        <v>281</v>
      </c>
      <c r="D7" s="478" t="s">
        <v>284</v>
      </c>
      <c r="E7" s="64" t="s">
        <v>307</v>
      </c>
      <c r="F7" s="478" t="s">
        <v>286</v>
      </c>
      <c r="G7" s="67" t="s">
        <v>308</v>
      </c>
      <c r="H7" s="88">
        <v>0.5</v>
      </c>
      <c r="I7" s="477" t="s">
        <v>281</v>
      </c>
      <c r="J7" s="67" t="s">
        <v>309</v>
      </c>
      <c r="K7" s="66">
        <v>1</v>
      </c>
      <c r="L7" s="66"/>
      <c r="M7" s="66"/>
      <c r="N7" s="66"/>
      <c r="O7" s="66"/>
      <c r="P7" s="66"/>
      <c r="Q7" s="66"/>
      <c r="R7" s="66"/>
      <c r="S7" s="66"/>
      <c r="T7" s="66"/>
      <c r="U7" s="66"/>
      <c r="V7" s="122"/>
      <c r="W7" s="68">
        <f t="shared" ref="W7:W14" si="0">SUM(K7:V7)</f>
        <v>1</v>
      </c>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row>
    <row r="8" spans="1:72" s="33" customFormat="1" ht="92.25" customHeight="1" thickTop="1" thickBot="1">
      <c r="A8" s="476"/>
      <c r="B8" s="478"/>
      <c r="C8" s="477"/>
      <c r="D8" s="478"/>
      <c r="E8" s="64" t="s">
        <v>310</v>
      </c>
      <c r="F8" s="478"/>
      <c r="G8" s="72" t="s">
        <v>311</v>
      </c>
      <c r="H8" s="88">
        <v>0.5</v>
      </c>
      <c r="I8" s="477"/>
      <c r="J8" s="67" t="s">
        <v>299</v>
      </c>
      <c r="K8" s="66">
        <v>0.33</v>
      </c>
      <c r="L8" s="66"/>
      <c r="M8" s="66"/>
      <c r="N8" s="66"/>
      <c r="O8" s="66">
        <v>0.33</v>
      </c>
      <c r="P8" s="66"/>
      <c r="Q8" s="66"/>
      <c r="R8" s="66"/>
      <c r="S8" s="66">
        <v>0.34</v>
      </c>
      <c r="T8" s="66"/>
      <c r="U8" s="66"/>
      <c r="V8" s="122"/>
      <c r="W8" s="68">
        <f t="shared" si="0"/>
        <v>1</v>
      </c>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row>
    <row r="9" spans="1:72" s="33" customFormat="1" ht="133.5" customHeight="1">
      <c r="A9" s="476" t="s">
        <v>27</v>
      </c>
      <c r="B9" s="478" t="s">
        <v>101</v>
      </c>
      <c r="C9" s="477" t="s">
        <v>281</v>
      </c>
      <c r="D9" s="478" t="s">
        <v>288</v>
      </c>
      <c r="E9" s="64" t="s">
        <v>312</v>
      </c>
      <c r="F9" s="476" t="s">
        <v>290</v>
      </c>
      <c r="G9" s="67" t="s">
        <v>313</v>
      </c>
      <c r="H9" s="88">
        <v>0.6</v>
      </c>
      <c r="I9" s="477" t="s">
        <v>281</v>
      </c>
      <c r="J9" s="67" t="s">
        <v>314</v>
      </c>
      <c r="K9" s="66"/>
      <c r="L9" s="66"/>
      <c r="M9" s="66">
        <v>1</v>
      </c>
      <c r="N9" s="66"/>
      <c r="O9" s="66"/>
      <c r="P9" s="66"/>
      <c r="Q9" s="66"/>
      <c r="R9" s="66"/>
      <c r="S9" s="66"/>
      <c r="T9" s="66"/>
      <c r="U9" s="66"/>
      <c r="V9" s="122"/>
      <c r="W9" s="68">
        <f t="shared" si="0"/>
        <v>1</v>
      </c>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row>
    <row r="10" spans="1:72" s="33" customFormat="1" ht="56.45" customHeight="1" thickTop="1" thickBot="1">
      <c r="A10" s="476"/>
      <c r="B10" s="478"/>
      <c r="C10" s="477"/>
      <c r="D10" s="478"/>
      <c r="E10" s="64" t="s">
        <v>315</v>
      </c>
      <c r="F10" s="476"/>
      <c r="G10" s="67" t="s">
        <v>316</v>
      </c>
      <c r="H10" s="88">
        <v>0.4</v>
      </c>
      <c r="I10" s="477"/>
      <c r="J10" s="67" t="s">
        <v>317</v>
      </c>
      <c r="K10" s="66"/>
      <c r="L10" s="66"/>
      <c r="M10" s="66"/>
      <c r="N10" s="66"/>
      <c r="O10" s="66"/>
      <c r="P10" s="66">
        <v>0.5</v>
      </c>
      <c r="Q10" s="66"/>
      <c r="R10" s="66"/>
      <c r="S10" s="66"/>
      <c r="T10" s="66"/>
      <c r="U10" s="66">
        <v>0.5</v>
      </c>
      <c r="V10" s="122"/>
      <c r="W10" s="68">
        <f t="shared" si="0"/>
        <v>1</v>
      </c>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row>
    <row r="11" spans="1:72" s="33" customFormat="1" ht="73.5" customHeight="1" thickTop="1" thickBot="1">
      <c r="A11" s="67" t="s">
        <v>27</v>
      </c>
      <c r="B11" s="482" t="s">
        <v>104</v>
      </c>
      <c r="C11" s="256" t="s">
        <v>281</v>
      </c>
      <c r="D11" s="72" t="s">
        <v>292</v>
      </c>
      <c r="E11" s="64" t="s">
        <v>318</v>
      </c>
      <c r="F11" s="67" t="s">
        <v>294</v>
      </c>
      <c r="G11" s="67" t="s">
        <v>319</v>
      </c>
      <c r="H11" s="88">
        <v>1</v>
      </c>
      <c r="I11" s="64" t="s">
        <v>281</v>
      </c>
      <c r="J11" s="67" t="s">
        <v>295</v>
      </c>
      <c r="K11" s="66"/>
      <c r="L11" s="66"/>
      <c r="M11" s="66"/>
      <c r="N11" s="66">
        <v>0.33</v>
      </c>
      <c r="O11" s="66"/>
      <c r="P11" s="66"/>
      <c r="Q11" s="66">
        <v>0.33</v>
      </c>
      <c r="R11" s="66"/>
      <c r="S11" s="66"/>
      <c r="T11" s="66">
        <v>0.34</v>
      </c>
      <c r="U11" s="66"/>
      <c r="V11" s="122"/>
      <c r="W11" s="68">
        <v>1</v>
      </c>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row>
    <row r="12" spans="1:72" s="33" customFormat="1" ht="92.25" customHeight="1" thickTop="1" thickBot="1">
      <c r="A12" s="67" t="s">
        <v>27</v>
      </c>
      <c r="B12" s="483"/>
      <c r="C12" s="256" t="s">
        <v>281</v>
      </c>
      <c r="D12" s="72" t="s">
        <v>296</v>
      </c>
      <c r="E12" s="64" t="s">
        <v>320</v>
      </c>
      <c r="F12" s="67" t="s">
        <v>298</v>
      </c>
      <c r="G12" s="67" t="s">
        <v>321</v>
      </c>
      <c r="H12" s="88">
        <v>1</v>
      </c>
      <c r="I12" s="64" t="s">
        <v>281</v>
      </c>
      <c r="J12" s="67" t="s">
        <v>299</v>
      </c>
      <c r="K12" s="66"/>
      <c r="L12" s="66"/>
      <c r="M12" s="66"/>
      <c r="N12" s="66">
        <v>0.33</v>
      </c>
      <c r="O12" s="66"/>
      <c r="P12" s="66"/>
      <c r="Q12" s="66">
        <v>0.33</v>
      </c>
      <c r="R12" s="66"/>
      <c r="S12" s="66"/>
      <c r="T12" s="66">
        <v>0.34</v>
      </c>
      <c r="U12" s="66"/>
      <c r="V12" s="122"/>
      <c r="W12" s="68">
        <f t="shared" ref="W12" si="1">SUM(K12:V12)</f>
        <v>1</v>
      </c>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row>
    <row r="13" spans="1:72" s="33" customFormat="1" ht="62.25" customHeight="1" thickTop="1" thickBot="1">
      <c r="A13" s="480" t="s">
        <v>35</v>
      </c>
      <c r="B13" s="482" t="s">
        <v>119</v>
      </c>
      <c r="C13" s="477" t="s">
        <v>281</v>
      </c>
      <c r="D13" s="478" t="s">
        <v>300</v>
      </c>
      <c r="E13" s="64" t="s">
        <v>322</v>
      </c>
      <c r="F13" s="476" t="s">
        <v>302</v>
      </c>
      <c r="G13" s="67" t="s">
        <v>323</v>
      </c>
      <c r="H13" s="121">
        <v>0.7</v>
      </c>
      <c r="I13" s="479" t="s">
        <v>281</v>
      </c>
      <c r="J13" s="476" t="s">
        <v>303</v>
      </c>
      <c r="K13" s="66"/>
      <c r="L13" s="66"/>
      <c r="M13" s="66">
        <v>1</v>
      </c>
      <c r="N13" s="66"/>
      <c r="O13" s="66"/>
      <c r="P13" s="66"/>
      <c r="Q13" s="66"/>
      <c r="R13" s="66"/>
      <c r="S13" s="66"/>
      <c r="T13" s="66"/>
      <c r="U13" s="66"/>
      <c r="V13" s="122"/>
      <c r="W13" s="68">
        <f>SUM(K13:V13)</f>
        <v>1</v>
      </c>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2" s="33" customFormat="1" ht="61.5" customHeight="1" thickTop="1" thickBot="1">
      <c r="A14" s="481"/>
      <c r="B14" s="483"/>
      <c r="C14" s="477"/>
      <c r="D14" s="478"/>
      <c r="E14" s="64" t="s">
        <v>324</v>
      </c>
      <c r="F14" s="476"/>
      <c r="G14" s="67" t="s">
        <v>325</v>
      </c>
      <c r="H14" s="121">
        <v>0.3</v>
      </c>
      <c r="I14" s="479"/>
      <c r="J14" s="476"/>
      <c r="K14" s="66"/>
      <c r="L14" s="66"/>
      <c r="M14" s="66">
        <v>1</v>
      </c>
      <c r="N14" s="66"/>
      <c r="O14" s="66"/>
      <c r="P14" s="66"/>
      <c r="Q14" s="66"/>
      <c r="R14" s="66"/>
      <c r="S14" s="66"/>
      <c r="T14" s="66"/>
      <c r="U14" s="66"/>
      <c r="V14" s="122"/>
      <c r="W14" s="68">
        <f t="shared" si="0"/>
        <v>1</v>
      </c>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sheetData>
  <sheetProtection formatCells="0" selectLockedCells="1" selectUnlockedCells="1"/>
  <mergeCells count="37">
    <mergeCell ref="A1:W3"/>
    <mergeCell ref="H5:H6"/>
    <mergeCell ref="I5:I6"/>
    <mergeCell ref="A4:B4"/>
    <mergeCell ref="C4:W4"/>
    <mergeCell ref="A5:A6"/>
    <mergeCell ref="B5:B6"/>
    <mergeCell ref="C5:C6"/>
    <mergeCell ref="D5:D6"/>
    <mergeCell ref="E5:E6"/>
    <mergeCell ref="F5:F6"/>
    <mergeCell ref="G5:G6"/>
    <mergeCell ref="W5:W6"/>
    <mergeCell ref="K5:N5"/>
    <mergeCell ref="O5:R5"/>
    <mergeCell ref="F7:F8"/>
    <mergeCell ref="D7:D8"/>
    <mergeCell ref="S5:V5"/>
    <mergeCell ref="A7:A8"/>
    <mergeCell ref="C7:C8"/>
    <mergeCell ref="B7:B8"/>
    <mergeCell ref="J5:J6"/>
    <mergeCell ref="I7:I8"/>
    <mergeCell ref="J13:J14"/>
    <mergeCell ref="A9:A10"/>
    <mergeCell ref="I9:I10"/>
    <mergeCell ref="F13:F14"/>
    <mergeCell ref="D13:D14"/>
    <mergeCell ref="C13:C14"/>
    <mergeCell ref="I13:I14"/>
    <mergeCell ref="A13:A14"/>
    <mergeCell ref="B13:B14"/>
    <mergeCell ref="C9:C10"/>
    <mergeCell ref="B9:B10"/>
    <mergeCell ref="F9:F10"/>
    <mergeCell ref="D9:D10"/>
    <mergeCell ref="B11:B12"/>
  </mergeCells>
  <phoneticPr fontId="33" type="noConversion"/>
  <conditionalFormatting sqref="K7:V14">
    <cfRule type="colorScale" priority="658">
      <colorScale>
        <cfvo type="min"/>
        <cfvo type="max"/>
        <color theme="0" tint="-0.14999847407452621"/>
        <color theme="0" tint="-0.14999847407452621"/>
      </colorScale>
    </cfRule>
  </conditionalFormatting>
  <conditionalFormatting sqref="W7:W14">
    <cfRule type="colorScale" priority="65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65DB8BB-ADA3-490A-B332-3C33354EFBC7}">
          <x14:formula1>
            <xm:f>'Listas '!$A$51:$A$94</xm:f>
          </x14:formula1>
          <xm:sqref>B7 B9 B11 B13</xm:sqref>
        </x14:dataValidation>
        <x14:dataValidation type="list" allowBlank="1" showInputMessage="1" showErrorMessage="1" xr:uid="{A0601BA2-3DBE-4B86-86EF-1588C8A31565}">
          <x14:formula1>
            <xm:f>'Listas '!$D$2:$D$13</xm:f>
          </x14:formula1>
          <xm:sqref>A7 A9 A11:A13</xm:sqref>
        </x14:dataValidation>
        <x14:dataValidation type="list" allowBlank="1" showInputMessage="1" showErrorMessage="1" xr:uid="{CC8C2BAE-02BD-476B-A875-B29D3FF9BB4B}">
          <x14:formula1>
            <xm:f>'Listas '!$A$2:$A$23</xm:f>
          </x14:formula1>
          <xm:sqref>C7 I7 C9 C11:C13 I9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2DC-36E2-4047-B1BB-E1E12454192E}">
  <sheetPr>
    <tabColor rgb="FF00B0F0"/>
  </sheetPr>
  <dimension ref="A1:AB14"/>
  <sheetViews>
    <sheetView view="pageBreakPreview" topLeftCell="L1" zoomScale="64" zoomScaleNormal="73" zoomScaleSheetLayoutView="64" workbookViewId="0">
      <selection activeCell="M14" sqref="M14"/>
    </sheetView>
  </sheetViews>
  <sheetFormatPr baseColWidth="10" defaultColWidth="11.42578125" defaultRowHeight="14.25"/>
  <cols>
    <col min="1" max="1" width="27.85546875" style="5" hidden="1" customWidth="1"/>
    <col min="2" max="2" width="37.42578125" style="5" hidden="1" customWidth="1"/>
    <col min="3" max="3" width="40.140625" style="5" hidden="1" customWidth="1"/>
    <col min="4" max="4" width="33" style="5" hidden="1" customWidth="1"/>
    <col min="5" max="5" width="48.42578125" style="5" hidden="1" customWidth="1"/>
    <col min="6" max="6" width="52.7109375" style="5" hidden="1" customWidth="1"/>
    <col min="7" max="7" width="74.140625" style="5" hidden="1" customWidth="1"/>
    <col min="8" max="8" width="32.7109375" style="5" hidden="1" customWidth="1"/>
    <col min="9" max="9" width="35" style="5" hidden="1" customWidth="1"/>
    <col min="10" max="10" width="32.85546875" style="5" hidden="1" customWidth="1"/>
    <col min="11" max="11" width="45.140625" style="5" hidden="1" customWidth="1"/>
    <col min="12" max="12" width="14.28515625" style="30" customWidth="1"/>
    <col min="13" max="13" width="64.42578125" style="5" bestFit="1" customWidth="1"/>
    <col min="14" max="14" width="19.140625" style="30" bestFit="1" customWidth="1"/>
    <col min="15" max="15" width="39.7109375" style="5" bestFit="1" customWidth="1"/>
    <col min="16" max="27" width="9.42578125" style="5" customWidth="1"/>
    <col min="28" max="28" width="9.85546875" style="5" bestFit="1" customWidth="1"/>
    <col min="29" max="16384" width="11.42578125" style="5"/>
  </cols>
  <sheetData>
    <row r="1" spans="1:28" s="1" customFormat="1" ht="123.7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c r="X1" s="470"/>
      <c r="Y1" s="470"/>
      <c r="Z1" s="470"/>
      <c r="AA1" s="470"/>
      <c r="AB1" s="470"/>
    </row>
    <row r="2" spans="1:28" s="1" customFormat="1" ht="24" customHeight="1" thickBot="1">
      <c r="A2" s="28"/>
      <c r="B2" s="29"/>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28" s="78" customFormat="1" ht="29.25" customHeight="1" thickBot="1">
      <c r="A3" s="491" t="s">
        <v>138</v>
      </c>
      <c r="B3" s="491"/>
      <c r="C3" s="491"/>
      <c r="D3" s="491"/>
      <c r="E3" s="491"/>
      <c r="F3" s="491"/>
      <c r="G3" s="491"/>
      <c r="H3" s="494" t="s">
        <v>326</v>
      </c>
      <c r="I3" s="494"/>
      <c r="J3" s="494"/>
      <c r="K3" s="494"/>
      <c r="L3" s="494"/>
      <c r="M3" s="494"/>
      <c r="N3" s="494"/>
      <c r="O3" s="494"/>
      <c r="P3" s="494"/>
      <c r="Q3" s="494"/>
      <c r="R3" s="494"/>
      <c r="S3" s="494"/>
      <c r="T3" s="494"/>
      <c r="U3" s="494"/>
      <c r="V3" s="494"/>
      <c r="W3" s="494"/>
      <c r="X3" s="494"/>
      <c r="Y3" s="494"/>
      <c r="Z3" s="494"/>
      <c r="AA3" s="494"/>
      <c r="AB3" s="494"/>
    </row>
    <row r="4" spans="1:28" s="61" customFormat="1" ht="71.25" customHeight="1" thickBot="1">
      <c r="A4" s="493" t="s">
        <v>72</v>
      </c>
      <c r="B4" s="493" t="s">
        <v>140</v>
      </c>
      <c r="C4" s="493" t="s">
        <v>76</v>
      </c>
      <c r="D4" s="493" t="s">
        <v>141</v>
      </c>
      <c r="E4" s="493" t="s">
        <v>142</v>
      </c>
      <c r="F4" s="493" t="s">
        <v>305</v>
      </c>
      <c r="G4" s="452" t="s">
        <v>144</v>
      </c>
      <c r="H4" s="490" t="s">
        <v>145</v>
      </c>
      <c r="I4" s="490" t="s">
        <v>279</v>
      </c>
      <c r="J4" s="490" t="s">
        <v>3</v>
      </c>
      <c r="K4" s="490" t="s">
        <v>147</v>
      </c>
      <c r="L4" s="490" t="s">
        <v>148</v>
      </c>
      <c r="M4" s="490" t="s">
        <v>149</v>
      </c>
      <c r="N4" s="490" t="s">
        <v>280</v>
      </c>
      <c r="O4" s="490" t="s">
        <v>151</v>
      </c>
      <c r="P4" s="492" t="s">
        <v>152</v>
      </c>
      <c r="Q4" s="492"/>
      <c r="R4" s="492"/>
      <c r="S4" s="492"/>
      <c r="T4" s="492" t="s">
        <v>153</v>
      </c>
      <c r="U4" s="492"/>
      <c r="V4" s="492"/>
      <c r="W4" s="492"/>
      <c r="X4" s="492" t="s">
        <v>154</v>
      </c>
      <c r="Y4" s="492"/>
      <c r="Z4" s="492"/>
      <c r="AA4" s="492"/>
      <c r="AB4" s="489" t="s">
        <v>155</v>
      </c>
    </row>
    <row r="5" spans="1:28" s="62" customFormat="1" ht="41.25" customHeight="1" thickBot="1">
      <c r="A5" s="493"/>
      <c r="B5" s="493"/>
      <c r="C5" s="493"/>
      <c r="D5" s="493"/>
      <c r="E5" s="493"/>
      <c r="F5" s="493"/>
      <c r="G5" s="452"/>
      <c r="H5" s="490"/>
      <c r="I5" s="490"/>
      <c r="J5" s="490"/>
      <c r="K5" s="490"/>
      <c r="L5" s="490"/>
      <c r="M5" s="490"/>
      <c r="N5" s="490"/>
      <c r="O5" s="490"/>
      <c r="P5" s="228">
        <v>1</v>
      </c>
      <c r="Q5" s="228">
        <v>2</v>
      </c>
      <c r="R5" s="228">
        <v>3</v>
      </c>
      <c r="S5" s="228">
        <v>4</v>
      </c>
      <c r="T5" s="228">
        <v>5</v>
      </c>
      <c r="U5" s="228">
        <v>6</v>
      </c>
      <c r="V5" s="228">
        <v>7</v>
      </c>
      <c r="W5" s="228">
        <v>8</v>
      </c>
      <c r="X5" s="228">
        <v>9</v>
      </c>
      <c r="Y5" s="228">
        <v>10</v>
      </c>
      <c r="Z5" s="228">
        <v>11</v>
      </c>
      <c r="AA5" s="228">
        <v>12</v>
      </c>
      <c r="AB5" s="489"/>
    </row>
    <row r="6" spans="1:28" s="8" customFormat="1" ht="75" customHeight="1" thickBot="1">
      <c r="A6" s="229" t="s">
        <v>73</v>
      </c>
      <c r="B6" s="230" t="s">
        <v>75</v>
      </c>
      <c r="C6" s="230" t="s">
        <v>79</v>
      </c>
      <c r="D6" s="230" t="s">
        <v>79</v>
      </c>
      <c r="E6" s="230" t="s">
        <v>81</v>
      </c>
      <c r="F6" s="499" t="s">
        <v>5</v>
      </c>
      <c r="G6" s="370" t="s">
        <v>83</v>
      </c>
      <c r="H6" s="232" t="s">
        <v>68</v>
      </c>
      <c r="I6" s="233" t="s">
        <v>70</v>
      </c>
      <c r="J6" s="233" t="s">
        <v>70</v>
      </c>
      <c r="K6" s="234" t="s">
        <v>327</v>
      </c>
      <c r="L6" s="233" t="s">
        <v>328</v>
      </c>
      <c r="M6" s="235" t="s">
        <v>329</v>
      </c>
      <c r="N6" s="231" t="s">
        <v>159</v>
      </c>
      <c r="O6" s="234" t="s">
        <v>330</v>
      </c>
      <c r="P6" s="236"/>
      <c r="Q6" s="236"/>
      <c r="R6" s="236"/>
      <c r="S6" s="236"/>
      <c r="T6" s="236"/>
      <c r="U6" s="236"/>
      <c r="V6" s="236">
        <v>0.5</v>
      </c>
      <c r="W6" s="236"/>
      <c r="X6" s="236"/>
      <c r="Y6" s="236"/>
      <c r="Z6" s="236">
        <v>0.5</v>
      </c>
      <c r="AA6" s="236"/>
      <c r="AB6" s="237">
        <f>SUM(P6:AA6)</f>
        <v>1</v>
      </c>
    </row>
    <row r="7" spans="1:28" s="8" customFormat="1" ht="63.75" customHeight="1">
      <c r="A7" s="229" t="s">
        <v>73</v>
      </c>
      <c r="B7" s="230" t="s">
        <v>75</v>
      </c>
      <c r="C7" s="230" t="s">
        <v>79</v>
      </c>
      <c r="D7" s="230" t="s">
        <v>79</v>
      </c>
      <c r="E7" s="230" t="s">
        <v>81</v>
      </c>
      <c r="F7" s="499"/>
      <c r="G7" s="371" t="s">
        <v>331</v>
      </c>
      <c r="H7" s="232" t="s">
        <v>68</v>
      </c>
      <c r="I7" s="233" t="s">
        <v>70</v>
      </c>
      <c r="J7" s="233" t="s">
        <v>70</v>
      </c>
      <c r="K7" s="234" t="s">
        <v>332</v>
      </c>
      <c r="L7" s="233" t="s">
        <v>333</v>
      </c>
      <c r="M7" s="234" t="s">
        <v>334</v>
      </c>
      <c r="N7" s="231" t="s">
        <v>159</v>
      </c>
      <c r="O7" s="234" t="s">
        <v>335</v>
      </c>
      <c r="P7" s="236"/>
      <c r="Q7" s="236"/>
      <c r="R7" s="236"/>
      <c r="S7" s="236"/>
      <c r="T7" s="236"/>
      <c r="U7" s="236">
        <v>0.5</v>
      </c>
      <c r="V7" s="236"/>
      <c r="W7" s="236"/>
      <c r="X7" s="236"/>
      <c r="Y7" s="236"/>
      <c r="Z7" s="236">
        <v>0.5</v>
      </c>
      <c r="AA7" s="236"/>
      <c r="AB7" s="237">
        <f t="shared" ref="AB7:AB14" si="0">SUM(P7:AA7)</f>
        <v>1</v>
      </c>
    </row>
    <row r="8" spans="1:28" s="8" customFormat="1" ht="81.75" customHeight="1">
      <c r="A8" s="229" t="s">
        <v>73</v>
      </c>
      <c r="B8" s="230" t="s">
        <v>75</v>
      </c>
      <c r="C8" s="230" t="s">
        <v>79</v>
      </c>
      <c r="D8" s="230" t="s">
        <v>79</v>
      </c>
      <c r="E8" s="230" t="s">
        <v>81</v>
      </c>
      <c r="F8" s="238" t="s">
        <v>15</v>
      </c>
      <c r="G8" s="370" t="s">
        <v>91</v>
      </c>
      <c r="H8" s="232" t="s">
        <v>68</v>
      </c>
      <c r="I8" s="233" t="s">
        <v>70</v>
      </c>
      <c r="J8" s="233" t="s">
        <v>70</v>
      </c>
      <c r="K8" s="234" t="s">
        <v>336</v>
      </c>
      <c r="L8" s="233" t="s">
        <v>337</v>
      </c>
      <c r="M8" s="235" t="s">
        <v>338</v>
      </c>
      <c r="N8" s="231" t="s">
        <v>159</v>
      </c>
      <c r="O8" s="234" t="s">
        <v>339</v>
      </c>
      <c r="P8" s="236"/>
      <c r="Q8" s="236"/>
      <c r="R8" s="236"/>
      <c r="S8" s="236"/>
      <c r="T8" s="236"/>
      <c r="U8" s="236">
        <v>1</v>
      </c>
      <c r="V8" s="236"/>
      <c r="W8" s="236"/>
      <c r="X8" s="236"/>
      <c r="Y8" s="236"/>
      <c r="Z8" s="236"/>
      <c r="AA8" s="236"/>
      <c r="AB8" s="237">
        <f t="shared" si="0"/>
        <v>1</v>
      </c>
    </row>
    <row r="9" spans="1:28" s="8" customFormat="1" ht="89.25" customHeight="1">
      <c r="A9" s="229" t="s">
        <v>73</v>
      </c>
      <c r="B9" s="230" t="s">
        <v>75</v>
      </c>
      <c r="C9" s="230" t="s">
        <v>79</v>
      </c>
      <c r="D9" s="230" t="s">
        <v>79</v>
      </c>
      <c r="E9" s="230" t="s">
        <v>81</v>
      </c>
      <c r="F9" s="499" t="s">
        <v>19</v>
      </c>
      <c r="G9" s="495" t="s">
        <v>340</v>
      </c>
      <c r="H9" s="232" t="s">
        <v>68</v>
      </c>
      <c r="I9" s="233" t="s">
        <v>70</v>
      </c>
      <c r="J9" s="233" t="s">
        <v>70</v>
      </c>
      <c r="K9" s="234" t="s">
        <v>341</v>
      </c>
      <c r="L9" s="233" t="s">
        <v>342</v>
      </c>
      <c r="M9" s="235" t="s">
        <v>343</v>
      </c>
      <c r="N9" s="231" t="s">
        <v>159</v>
      </c>
      <c r="O9" s="234" t="s">
        <v>344</v>
      </c>
      <c r="P9" s="236"/>
      <c r="Q9" s="236"/>
      <c r="R9" s="236"/>
      <c r="S9" s="236"/>
      <c r="T9" s="236"/>
      <c r="U9" s="236">
        <v>0.5</v>
      </c>
      <c r="V9" s="236"/>
      <c r="W9" s="236"/>
      <c r="X9" s="236"/>
      <c r="Y9" s="236"/>
      <c r="Z9" s="236">
        <v>0.5</v>
      </c>
      <c r="AA9" s="236"/>
      <c r="AB9" s="237">
        <f t="shared" ref="AB9" si="1">SUM(P9:AA9)</f>
        <v>1</v>
      </c>
    </row>
    <row r="10" spans="1:28" ht="74.25" customHeight="1">
      <c r="A10" s="229" t="s">
        <v>73</v>
      </c>
      <c r="B10" s="230" t="s">
        <v>75</v>
      </c>
      <c r="C10" s="230" t="s">
        <v>79</v>
      </c>
      <c r="D10" s="230" t="s">
        <v>79</v>
      </c>
      <c r="E10" s="230" t="s">
        <v>81</v>
      </c>
      <c r="F10" s="499"/>
      <c r="G10" s="496"/>
      <c r="H10" s="232" t="s">
        <v>68</v>
      </c>
      <c r="I10" s="233" t="s">
        <v>70</v>
      </c>
      <c r="J10" s="233" t="s">
        <v>70</v>
      </c>
      <c r="K10" s="234" t="s">
        <v>345</v>
      </c>
      <c r="L10" s="233" t="s">
        <v>346</v>
      </c>
      <c r="M10" s="235" t="s">
        <v>347</v>
      </c>
      <c r="N10" s="231" t="s">
        <v>159</v>
      </c>
      <c r="O10" s="234" t="s">
        <v>348</v>
      </c>
      <c r="P10" s="236"/>
      <c r="Q10" s="236"/>
      <c r="R10" s="236"/>
      <c r="S10" s="236">
        <v>1</v>
      </c>
      <c r="T10" s="236"/>
      <c r="U10" s="236"/>
      <c r="V10" s="236"/>
      <c r="W10" s="236"/>
      <c r="X10" s="236"/>
      <c r="Y10" s="236"/>
      <c r="Z10" s="236"/>
      <c r="AA10" s="236"/>
      <c r="AB10" s="237">
        <f t="shared" si="0"/>
        <v>1</v>
      </c>
    </row>
    <row r="11" spans="1:28" ht="66" customHeight="1">
      <c r="A11" s="229" t="s">
        <v>73</v>
      </c>
      <c r="B11" s="230" t="s">
        <v>75</v>
      </c>
      <c r="C11" s="230" t="s">
        <v>79</v>
      </c>
      <c r="D11" s="230" t="s">
        <v>79</v>
      </c>
      <c r="E11" s="230" t="s">
        <v>81</v>
      </c>
      <c r="F11" s="238" t="s">
        <v>23</v>
      </c>
      <c r="G11" s="239" t="s">
        <v>349</v>
      </c>
      <c r="H11" s="232" t="s">
        <v>68</v>
      </c>
      <c r="I11" s="233" t="s">
        <v>70</v>
      </c>
      <c r="J11" s="233" t="s">
        <v>70</v>
      </c>
      <c r="K11" s="240" t="s">
        <v>350</v>
      </c>
      <c r="L11" s="233" t="s">
        <v>351</v>
      </c>
      <c r="M11" s="235" t="s">
        <v>352</v>
      </c>
      <c r="N11" s="231" t="s">
        <v>159</v>
      </c>
      <c r="O11" s="234" t="s">
        <v>353</v>
      </c>
      <c r="P11" s="236"/>
      <c r="Q11" s="236"/>
      <c r="R11" s="236">
        <v>0.3</v>
      </c>
      <c r="S11" s="236"/>
      <c r="T11" s="236"/>
      <c r="U11" s="236">
        <v>0.25</v>
      </c>
      <c r="V11" s="236"/>
      <c r="W11" s="236"/>
      <c r="X11" s="236"/>
      <c r="Y11" s="236">
        <v>0.25</v>
      </c>
      <c r="Z11" s="236"/>
      <c r="AA11" s="236">
        <v>0.2</v>
      </c>
      <c r="AB11" s="237">
        <f t="shared" si="0"/>
        <v>1</v>
      </c>
    </row>
    <row r="12" spans="1:28" ht="81.75" customHeight="1">
      <c r="A12" s="229" t="s">
        <v>73</v>
      </c>
      <c r="B12" s="230" t="s">
        <v>75</v>
      </c>
      <c r="C12" s="230" t="s">
        <v>79</v>
      </c>
      <c r="D12" s="230" t="s">
        <v>79</v>
      </c>
      <c r="E12" s="230" t="s">
        <v>81</v>
      </c>
      <c r="F12" s="499" t="s">
        <v>27</v>
      </c>
      <c r="G12" s="497" t="s">
        <v>354</v>
      </c>
      <c r="H12" s="232" t="s">
        <v>68</v>
      </c>
      <c r="I12" s="233" t="s">
        <v>70</v>
      </c>
      <c r="J12" s="233" t="s">
        <v>29</v>
      </c>
      <c r="K12" s="238" t="s">
        <v>355</v>
      </c>
      <c r="L12" s="233" t="s">
        <v>356</v>
      </c>
      <c r="M12" s="238" t="s">
        <v>357</v>
      </c>
      <c r="N12" s="231" t="s">
        <v>358</v>
      </c>
      <c r="O12" s="241" t="s">
        <v>359</v>
      </c>
      <c r="P12" s="242"/>
      <c r="Q12" s="242"/>
      <c r="R12" s="242"/>
      <c r="S12" s="242"/>
      <c r="T12" s="242"/>
      <c r="U12" s="242"/>
      <c r="V12" s="242"/>
      <c r="W12" s="242"/>
      <c r="X12" s="236">
        <v>1</v>
      </c>
      <c r="Y12" s="242"/>
      <c r="Z12" s="242"/>
      <c r="AA12" s="242"/>
      <c r="AB12" s="237">
        <f t="shared" si="0"/>
        <v>1</v>
      </c>
    </row>
    <row r="13" spans="1:28" ht="64.5" customHeight="1">
      <c r="A13" s="229" t="s">
        <v>73</v>
      </c>
      <c r="B13" s="230" t="s">
        <v>75</v>
      </c>
      <c r="C13" s="230" t="s">
        <v>79</v>
      </c>
      <c r="D13" s="230" t="s">
        <v>79</v>
      </c>
      <c r="E13" s="230" t="s">
        <v>81</v>
      </c>
      <c r="F13" s="499"/>
      <c r="G13" s="498"/>
      <c r="H13" s="232" t="s">
        <v>68</v>
      </c>
      <c r="I13" s="233" t="s">
        <v>70</v>
      </c>
      <c r="J13" s="233" t="s">
        <v>360</v>
      </c>
      <c r="K13" s="238" t="s">
        <v>361</v>
      </c>
      <c r="L13" s="233" t="s">
        <v>362</v>
      </c>
      <c r="M13" s="235" t="s">
        <v>363</v>
      </c>
      <c r="N13" s="231" t="s">
        <v>159</v>
      </c>
      <c r="O13" s="241" t="s">
        <v>364</v>
      </c>
      <c r="P13" s="242"/>
      <c r="Q13" s="242"/>
      <c r="R13" s="236">
        <v>1</v>
      </c>
      <c r="S13" s="242"/>
      <c r="T13" s="242"/>
      <c r="U13" s="242"/>
      <c r="V13" s="242"/>
      <c r="W13" s="242"/>
      <c r="X13" s="242"/>
      <c r="Y13" s="242"/>
      <c r="Z13" s="242"/>
      <c r="AA13" s="242"/>
      <c r="AB13" s="237">
        <f t="shared" si="0"/>
        <v>1</v>
      </c>
    </row>
    <row r="14" spans="1:28" ht="68.25" customHeight="1">
      <c r="A14" s="229" t="s">
        <v>73</v>
      </c>
      <c r="B14" s="230" t="s">
        <v>75</v>
      </c>
      <c r="C14" s="230" t="s">
        <v>79</v>
      </c>
      <c r="D14" s="230" t="s">
        <v>79</v>
      </c>
      <c r="E14" s="230" t="s">
        <v>81</v>
      </c>
      <c r="F14" s="500"/>
      <c r="G14" s="243" t="s">
        <v>365</v>
      </c>
      <c r="H14" s="244" t="s">
        <v>68</v>
      </c>
      <c r="I14" s="245" t="s">
        <v>70</v>
      </c>
      <c r="J14" s="245" t="s">
        <v>360</v>
      </c>
      <c r="K14" s="246" t="s">
        <v>366</v>
      </c>
      <c r="L14" s="245" t="s">
        <v>367</v>
      </c>
      <c r="M14" s="247" t="s">
        <v>368</v>
      </c>
      <c r="N14" s="248" t="s">
        <v>159</v>
      </c>
      <c r="O14" s="249" t="s">
        <v>369</v>
      </c>
      <c r="P14" s="250"/>
      <c r="Q14" s="250"/>
      <c r="R14" s="250"/>
      <c r="S14" s="250"/>
      <c r="T14" s="250"/>
      <c r="U14" s="251">
        <v>1</v>
      </c>
      <c r="V14" s="250"/>
      <c r="W14" s="250"/>
      <c r="X14" s="250"/>
      <c r="Y14" s="250"/>
      <c r="Z14" s="250"/>
      <c r="AA14" s="250"/>
      <c r="AB14" s="252">
        <f t="shared" si="0"/>
        <v>1</v>
      </c>
    </row>
  </sheetData>
  <sheetProtection formatCells="0" selectLockedCells="1" selectUnlockedCells="1"/>
  <mergeCells count="28">
    <mergeCell ref="A4:A5"/>
    <mergeCell ref="B4:B5"/>
    <mergeCell ref="C4:C5"/>
    <mergeCell ref="F9:F10"/>
    <mergeCell ref="F12:F14"/>
    <mergeCell ref="F6:F7"/>
    <mergeCell ref="L4:L5"/>
    <mergeCell ref="P4:S4"/>
    <mergeCell ref="M4:M5"/>
    <mergeCell ref="G9:G10"/>
    <mergeCell ref="G12:G13"/>
    <mergeCell ref="J4:J5"/>
    <mergeCell ref="X1:AB1"/>
    <mergeCell ref="AB4:AB5"/>
    <mergeCell ref="K4:K5"/>
    <mergeCell ref="O4:O5"/>
    <mergeCell ref="A1:W1"/>
    <mergeCell ref="I4:I5"/>
    <mergeCell ref="A3:G3"/>
    <mergeCell ref="T4:W4"/>
    <mergeCell ref="F4:F5"/>
    <mergeCell ref="X4:AA4"/>
    <mergeCell ref="H4:H5"/>
    <mergeCell ref="N4:N5"/>
    <mergeCell ref="H3:AB3"/>
    <mergeCell ref="D4:D5"/>
    <mergeCell ref="E4:E5"/>
    <mergeCell ref="G4:G5"/>
  </mergeCells>
  <phoneticPr fontId="33" type="noConversion"/>
  <conditionalFormatting sqref="P6:AA6 P7:T11 V7:AA11">
    <cfRule type="colorScale" priority="799">
      <colorScale>
        <cfvo type="min"/>
        <cfvo type="max"/>
        <color theme="0" tint="-0.14999847407452621"/>
        <color theme="0" tint="-0.14999847407452621"/>
      </colorScale>
    </cfRule>
  </conditionalFormatting>
  <conditionalFormatting sqref="R13">
    <cfRule type="colorScale" priority="2">
      <colorScale>
        <cfvo type="min"/>
        <cfvo type="max"/>
        <color theme="0" tint="-0.14999847407452621"/>
        <color theme="0" tint="-0.14999847407452621"/>
      </colorScale>
    </cfRule>
  </conditionalFormatting>
  <conditionalFormatting sqref="U7">
    <cfRule type="colorScale" priority="4">
      <colorScale>
        <cfvo type="min"/>
        <cfvo type="max"/>
        <color theme="0" tint="-0.14999847407452621"/>
        <color theme="0" tint="-0.14999847407452621"/>
      </colorScale>
    </cfRule>
  </conditionalFormatting>
  <conditionalFormatting sqref="U8:U11">
    <cfRule type="colorScale" priority="804">
      <colorScale>
        <cfvo type="min"/>
        <cfvo type="max"/>
        <color theme="0" tint="-0.14999847407452621"/>
        <color theme="0" tint="-0.14999847407452621"/>
      </colorScale>
    </cfRule>
  </conditionalFormatting>
  <conditionalFormatting sqref="U14">
    <cfRule type="colorScale" priority="1">
      <colorScale>
        <cfvo type="min"/>
        <cfvo type="max"/>
        <color theme="0" tint="-0.14999847407452621"/>
        <color theme="0" tint="-0.14999847407452621"/>
      </colorScale>
    </cfRule>
  </conditionalFormatting>
  <conditionalFormatting sqref="X12">
    <cfRule type="colorScale" priority="3">
      <colorScale>
        <cfvo type="min"/>
        <cfvo type="max"/>
        <color theme="0" tint="-0.14999847407452621"/>
        <color theme="0" tint="-0.14999847407452621"/>
      </colorScale>
    </cfRule>
  </conditionalFormatting>
  <conditionalFormatting sqref="AB6:AB14">
    <cfRule type="colorScale" priority="80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C06E632F-D0B9-40B8-A193-0EB9EBF1FFDB}">
          <x14:formula1>
            <xm:f>'Listas '!$D$2:$D$13</xm:f>
          </x14:formula1>
          <xm:sqref>F11:F12 F6 F8:F9</xm:sqref>
        </x14:dataValidation>
        <x14:dataValidation type="list" allowBlank="1" showInputMessage="1" showErrorMessage="1" xr:uid="{AB2BE817-5B8E-4271-B9E2-237F237F4AED}">
          <x14:formula1>
            <xm:f>'Listas '!$A$29</xm:f>
          </x14:formula1>
          <xm:sqref>A6:A14</xm:sqref>
        </x14:dataValidation>
        <x14:dataValidation type="list" allowBlank="1" showInputMessage="1" showErrorMessage="1" xr:uid="{7C31754D-53F8-471A-8BC8-808158D9866E}">
          <x14:formula1>
            <xm:f>'Listas '!$A$34</xm:f>
          </x14:formula1>
          <xm:sqref>B6:B14</xm:sqref>
        </x14:dataValidation>
        <x14:dataValidation type="list" allowBlank="1" showInputMessage="1" showErrorMessage="1" xr:uid="{21089D1D-44EA-4241-9585-EB8425703180}">
          <x14:formula1>
            <xm:f>'Listas '!$A$42</xm:f>
          </x14:formula1>
          <xm:sqref>C6:D14</xm:sqref>
        </x14:dataValidation>
        <x14:dataValidation type="list" allowBlank="1" showInputMessage="1" showErrorMessage="1" xr:uid="{851416E2-1F29-4E93-96C9-94C032301AA2}">
          <x14:formula1>
            <xm:f>'Listas '!$A$45</xm:f>
          </x14:formula1>
          <xm:sqref>E6:E14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61219-5921-4B16-BC69-381440440D4E}">
  <sheetPr>
    <tabColor rgb="FF78C764"/>
  </sheetPr>
  <dimension ref="A1:W17"/>
  <sheetViews>
    <sheetView view="pageBreakPreview" topLeftCell="B6" zoomScale="50" zoomScaleNormal="73" zoomScaleSheetLayoutView="50" workbookViewId="0">
      <selection activeCell="F19" sqref="F19"/>
    </sheetView>
  </sheetViews>
  <sheetFormatPr baseColWidth="10" defaultColWidth="11.42578125" defaultRowHeight="14.25" customHeight="1"/>
  <cols>
    <col min="1" max="1" width="54" style="5" customWidth="1"/>
    <col min="2" max="2" width="60.5703125" style="5" customWidth="1"/>
    <col min="3" max="3" width="42.42578125" style="5" customWidth="1"/>
    <col min="4" max="4" width="48" style="5" customWidth="1"/>
    <col min="5" max="5" width="22.140625" style="5" customWidth="1"/>
    <col min="6" max="6" width="46" style="5" customWidth="1"/>
    <col min="7" max="7" width="55.5703125" style="5" customWidth="1"/>
    <col min="8" max="8" width="32.5703125" style="30" customWidth="1"/>
    <col min="9" max="9" width="45" style="5" customWidth="1"/>
    <col min="10" max="10" width="40.5703125" style="5" customWidth="1"/>
    <col min="11" max="11" width="11.140625" style="5" customWidth="1"/>
    <col min="12" max="22" width="8.7109375" style="5" customWidth="1"/>
    <col min="23" max="23" width="10.140625" style="5" customWidth="1"/>
    <col min="24" max="16384" width="11.42578125" style="5"/>
  </cols>
  <sheetData>
    <row r="1" spans="1:23" s="1" customFormat="1" ht="94.5" customHeight="1">
      <c r="A1" s="419" t="s">
        <v>185</v>
      </c>
      <c r="B1" s="419"/>
      <c r="C1" s="419"/>
      <c r="D1" s="419"/>
      <c r="E1" s="419"/>
      <c r="F1" s="419"/>
      <c r="G1" s="419"/>
      <c r="H1" s="419"/>
      <c r="I1" s="419"/>
      <c r="J1" s="419"/>
      <c r="K1" s="419"/>
      <c r="L1" s="419"/>
      <c r="M1" s="419"/>
      <c r="N1" s="419"/>
      <c r="O1" s="419"/>
      <c r="P1" s="419"/>
      <c r="Q1" s="419"/>
      <c r="R1" s="419"/>
      <c r="S1" s="419"/>
      <c r="T1" s="419"/>
      <c r="U1" s="419"/>
      <c r="V1" s="419"/>
      <c r="W1" s="419"/>
    </row>
    <row r="2" spans="1:23" s="1" customFormat="1" ht="16.5" customHeight="1">
      <c r="A2" s="2"/>
      <c r="B2" s="2"/>
      <c r="C2" s="2"/>
      <c r="D2" s="2"/>
      <c r="E2" s="2"/>
      <c r="F2" s="2"/>
      <c r="G2" s="2"/>
      <c r="H2" s="2"/>
      <c r="I2" s="2"/>
      <c r="J2" s="2"/>
      <c r="K2" s="2"/>
      <c r="L2" s="2"/>
      <c r="M2" s="2"/>
      <c r="N2" s="2"/>
      <c r="O2" s="2"/>
      <c r="P2" s="2"/>
      <c r="Q2" s="2"/>
      <c r="R2" s="2"/>
      <c r="S2" s="2"/>
      <c r="T2" s="2"/>
      <c r="U2" s="2"/>
      <c r="V2" s="2"/>
      <c r="W2" s="2"/>
    </row>
    <row r="3" spans="1:23" s="1" customFormat="1" ht="15.75" customHeight="1" thickBot="1">
      <c r="A3" s="4"/>
      <c r="B3" s="4"/>
      <c r="C3" s="4"/>
      <c r="D3" s="4"/>
      <c r="E3" s="4"/>
      <c r="F3" s="4"/>
      <c r="G3" s="4"/>
      <c r="H3" s="4"/>
      <c r="I3" s="4"/>
      <c r="J3" s="4"/>
      <c r="K3" s="4"/>
      <c r="L3" s="4"/>
      <c r="M3" s="4"/>
      <c r="N3" s="4"/>
      <c r="O3" s="4"/>
      <c r="P3" s="4"/>
      <c r="Q3" s="4"/>
      <c r="R3" s="4"/>
      <c r="S3" s="4"/>
      <c r="T3" s="4"/>
      <c r="U3" s="4"/>
      <c r="V3" s="4"/>
      <c r="W3" s="4"/>
    </row>
    <row r="4" spans="1:23" s="83" customFormat="1" ht="28.5" customHeight="1" thickBot="1">
      <c r="A4" s="517" t="s">
        <v>186</v>
      </c>
      <c r="B4" s="517"/>
      <c r="C4" s="518" t="s">
        <v>370</v>
      </c>
      <c r="D4" s="518"/>
      <c r="E4" s="518"/>
      <c r="F4" s="518"/>
      <c r="G4" s="518"/>
      <c r="H4" s="518"/>
      <c r="I4" s="518"/>
      <c r="J4" s="518"/>
      <c r="K4" s="518"/>
      <c r="L4" s="518"/>
      <c r="M4" s="518"/>
      <c r="N4" s="518"/>
      <c r="O4" s="518"/>
      <c r="P4" s="518"/>
      <c r="Q4" s="518"/>
      <c r="R4" s="518"/>
      <c r="S4" s="518"/>
      <c r="T4" s="518"/>
      <c r="U4" s="518"/>
      <c r="V4" s="518"/>
      <c r="W4" s="518"/>
    </row>
    <row r="5" spans="1:23" s="61" customFormat="1" ht="35.25" customHeight="1" thickBot="1">
      <c r="A5" s="519" t="s">
        <v>305</v>
      </c>
      <c r="B5" s="452" t="s">
        <v>144</v>
      </c>
      <c r="C5" s="512" t="s">
        <v>188</v>
      </c>
      <c r="D5" s="512" t="s">
        <v>147</v>
      </c>
      <c r="E5" s="512" t="s">
        <v>148</v>
      </c>
      <c r="F5" s="512" t="s">
        <v>149</v>
      </c>
      <c r="G5" s="512" t="s">
        <v>189</v>
      </c>
      <c r="H5" s="512" t="s">
        <v>371</v>
      </c>
      <c r="I5" s="512" t="s">
        <v>191</v>
      </c>
      <c r="J5" s="512" t="s">
        <v>151</v>
      </c>
      <c r="K5" s="513" t="s">
        <v>152</v>
      </c>
      <c r="L5" s="513"/>
      <c r="M5" s="513"/>
      <c r="N5" s="513"/>
      <c r="O5" s="513" t="s">
        <v>153</v>
      </c>
      <c r="P5" s="513"/>
      <c r="Q5" s="513"/>
      <c r="R5" s="513"/>
      <c r="S5" s="513" t="s">
        <v>154</v>
      </c>
      <c r="T5" s="513"/>
      <c r="U5" s="513"/>
      <c r="V5" s="513"/>
      <c r="W5" s="520" t="s">
        <v>155</v>
      </c>
    </row>
    <row r="6" spans="1:23" s="62" customFormat="1" ht="52.5" customHeight="1" thickBot="1">
      <c r="A6" s="488"/>
      <c r="B6" s="452"/>
      <c r="C6" s="485"/>
      <c r="D6" s="485"/>
      <c r="E6" s="485"/>
      <c r="F6" s="485"/>
      <c r="G6" s="485"/>
      <c r="H6" s="485"/>
      <c r="I6" s="485"/>
      <c r="J6" s="485"/>
      <c r="K6" s="63">
        <v>1</v>
      </c>
      <c r="L6" s="63">
        <v>2</v>
      </c>
      <c r="M6" s="63">
        <v>3</v>
      </c>
      <c r="N6" s="63">
        <v>4</v>
      </c>
      <c r="O6" s="63">
        <v>5</v>
      </c>
      <c r="P6" s="63">
        <v>6</v>
      </c>
      <c r="Q6" s="63">
        <v>7</v>
      </c>
      <c r="R6" s="63">
        <v>8</v>
      </c>
      <c r="S6" s="63">
        <v>9</v>
      </c>
      <c r="T6" s="63">
        <v>10</v>
      </c>
      <c r="U6" s="63">
        <v>11</v>
      </c>
      <c r="V6" s="63">
        <v>12</v>
      </c>
      <c r="W6" s="521"/>
    </row>
    <row r="7" spans="1:23" s="8" customFormat="1" ht="102" customHeight="1" thickBot="1">
      <c r="A7" s="476" t="s">
        <v>5</v>
      </c>
      <c r="B7" s="72" t="s">
        <v>83</v>
      </c>
      <c r="C7" s="132" t="s">
        <v>68</v>
      </c>
      <c r="D7" s="72" t="s">
        <v>327</v>
      </c>
      <c r="E7" s="87" t="s">
        <v>372</v>
      </c>
      <c r="F7" s="97" t="s">
        <v>329</v>
      </c>
      <c r="G7" s="72" t="s">
        <v>373</v>
      </c>
      <c r="H7" s="224">
        <v>1</v>
      </c>
      <c r="I7" s="72" t="s">
        <v>374</v>
      </c>
      <c r="J7" s="72" t="s">
        <v>330</v>
      </c>
      <c r="K7" s="66"/>
      <c r="L7" s="66"/>
      <c r="M7" s="66"/>
      <c r="N7" s="66"/>
      <c r="O7" s="66"/>
      <c r="P7" s="66"/>
      <c r="Q7" s="66">
        <v>0.5</v>
      </c>
      <c r="R7" s="66"/>
      <c r="S7" s="66"/>
      <c r="T7" s="66"/>
      <c r="U7" s="66">
        <v>0.5</v>
      </c>
      <c r="V7" s="66"/>
      <c r="W7" s="123">
        <f t="shared" ref="W7:W17" si="0">SUM(K7:V7)</f>
        <v>1</v>
      </c>
    </row>
    <row r="8" spans="1:23" s="8" customFormat="1" ht="93" customHeight="1">
      <c r="A8" s="476"/>
      <c r="B8" s="72" t="s">
        <v>375</v>
      </c>
      <c r="C8" s="132" t="s">
        <v>68</v>
      </c>
      <c r="D8" s="72" t="s">
        <v>332</v>
      </c>
      <c r="E8" s="87" t="s">
        <v>376</v>
      </c>
      <c r="F8" s="72" t="s">
        <v>334</v>
      </c>
      <c r="G8" s="72" t="s">
        <v>377</v>
      </c>
      <c r="H8" s="225">
        <v>1</v>
      </c>
      <c r="I8" s="72" t="s">
        <v>374</v>
      </c>
      <c r="J8" s="72" t="s">
        <v>378</v>
      </c>
      <c r="K8" s="66"/>
      <c r="L8" s="66"/>
      <c r="M8" s="66"/>
      <c r="N8" s="66"/>
      <c r="O8" s="66">
        <v>0.5</v>
      </c>
      <c r="P8" s="66"/>
      <c r="Q8" s="66"/>
      <c r="R8" s="66"/>
      <c r="S8" s="66"/>
      <c r="T8" s="66"/>
      <c r="U8" s="66">
        <v>0.5</v>
      </c>
      <c r="V8" s="66"/>
      <c r="W8" s="123">
        <f>SUM(K8:V8)</f>
        <v>1</v>
      </c>
    </row>
    <row r="9" spans="1:23" s="8" customFormat="1" ht="133.5" customHeight="1">
      <c r="A9" s="67" t="s">
        <v>15</v>
      </c>
      <c r="B9" s="72" t="s">
        <v>91</v>
      </c>
      <c r="C9" s="226" t="s">
        <v>68</v>
      </c>
      <c r="D9" s="372" t="s">
        <v>336</v>
      </c>
      <c r="E9" s="87" t="s">
        <v>379</v>
      </c>
      <c r="F9" s="97" t="s">
        <v>380</v>
      </c>
      <c r="G9" s="72" t="s">
        <v>377</v>
      </c>
      <c r="H9" s="225">
        <v>1</v>
      </c>
      <c r="I9" s="72" t="s">
        <v>374</v>
      </c>
      <c r="J9" s="72" t="s">
        <v>381</v>
      </c>
      <c r="K9" s="66"/>
      <c r="L9" s="66"/>
      <c r="M9" s="66"/>
      <c r="N9" s="66"/>
      <c r="O9" s="66">
        <v>1</v>
      </c>
      <c r="P9" s="66"/>
      <c r="Q9" s="66"/>
      <c r="R9" s="66"/>
      <c r="S9" s="66"/>
      <c r="T9" s="66"/>
      <c r="U9" s="66"/>
      <c r="V9" s="66"/>
      <c r="W9" s="123">
        <f t="shared" si="0"/>
        <v>1</v>
      </c>
    </row>
    <row r="10" spans="1:23" s="8" customFormat="1" ht="87.75" customHeight="1">
      <c r="A10" s="508" t="s">
        <v>19</v>
      </c>
      <c r="B10" s="505" t="s">
        <v>340</v>
      </c>
      <c r="C10" s="503" t="s">
        <v>68</v>
      </c>
      <c r="D10" s="478" t="s">
        <v>341</v>
      </c>
      <c r="E10" s="87" t="s">
        <v>382</v>
      </c>
      <c r="F10" s="514" t="s">
        <v>383</v>
      </c>
      <c r="G10" s="72" t="s">
        <v>384</v>
      </c>
      <c r="H10" s="225">
        <v>0.5</v>
      </c>
      <c r="I10" s="72" t="s">
        <v>374</v>
      </c>
      <c r="J10" s="72" t="s">
        <v>385</v>
      </c>
      <c r="K10" s="66"/>
      <c r="L10" s="66"/>
      <c r="M10" s="66"/>
      <c r="N10" s="66"/>
      <c r="O10" s="66">
        <v>1</v>
      </c>
      <c r="P10" s="66"/>
      <c r="Q10" s="66"/>
      <c r="R10" s="66"/>
      <c r="S10" s="66"/>
      <c r="T10" s="66"/>
      <c r="U10" s="66"/>
      <c r="V10" s="66"/>
      <c r="W10" s="123">
        <f t="shared" si="0"/>
        <v>1</v>
      </c>
    </row>
    <row r="11" spans="1:23" s="8" customFormat="1" ht="84.75" customHeight="1" thickBot="1">
      <c r="A11" s="509"/>
      <c r="B11" s="506"/>
      <c r="C11" s="511"/>
      <c r="D11" s="478"/>
      <c r="E11" s="87" t="s">
        <v>1386</v>
      </c>
      <c r="F11" s="514"/>
      <c r="G11" s="97" t="s">
        <v>386</v>
      </c>
      <c r="H11" s="225">
        <v>0.5</v>
      </c>
      <c r="I11" s="72" t="s">
        <v>374</v>
      </c>
      <c r="J11" s="71" t="s">
        <v>387</v>
      </c>
      <c r="K11" s="66"/>
      <c r="L11" s="66"/>
      <c r="M11" s="66"/>
      <c r="N11" s="66"/>
      <c r="O11" s="66"/>
      <c r="P11" s="66"/>
      <c r="Q11" s="66">
        <v>0.5</v>
      </c>
      <c r="R11" s="66"/>
      <c r="S11" s="66"/>
      <c r="T11" s="66">
        <v>0.5</v>
      </c>
      <c r="U11" s="66"/>
      <c r="V11" s="66"/>
      <c r="W11" s="123">
        <f t="shared" si="0"/>
        <v>1</v>
      </c>
    </row>
    <row r="12" spans="1:23" s="8" customFormat="1" ht="84.75" customHeight="1" thickBot="1">
      <c r="A12" s="510"/>
      <c r="B12" s="507"/>
      <c r="C12" s="504"/>
      <c r="D12" s="72" t="s">
        <v>345</v>
      </c>
      <c r="E12" s="87" t="s">
        <v>1387</v>
      </c>
      <c r="F12" s="97" t="s">
        <v>347</v>
      </c>
      <c r="G12" s="72" t="s">
        <v>389</v>
      </c>
      <c r="H12" s="225">
        <v>1</v>
      </c>
      <c r="I12" s="72" t="s">
        <v>374</v>
      </c>
      <c r="J12" s="72" t="s">
        <v>348</v>
      </c>
      <c r="K12" s="66"/>
      <c r="L12" s="66"/>
      <c r="M12" s="66">
        <v>1</v>
      </c>
      <c r="N12" s="66"/>
      <c r="O12" s="66"/>
      <c r="P12" s="66"/>
      <c r="Q12" s="66"/>
      <c r="R12" s="66"/>
      <c r="S12" s="66"/>
      <c r="T12" s="66"/>
      <c r="U12" s="66"/>
      <c r="V12" s="66"/>
      <c r="W12" s="123">
        <f t="shared" si="0"/>
        <v>1</v>
      </c>
    </row>
    <row r="13" spans="1:23" s="8" customFormat="1" ht="84.75" customHeight="1" thickBot="1">
      <c r="A13" s="476" t="s">
        <v>23</v>
      </c>
      <c r="B13" s="515" t="s">
        <v>349</v>
      </c>
      <c r="C13" s="503" t="s">
        <v>68</v>
      </c>
      <c r="D13" s="516" t="s">
        <v>350</v>
      </c>
      <c r="E13" s="87" t="s">
        <v>388</v>
      </c>
      <c r="F13" s="514" t="s">
        <v>352</v>
      </c>
      <c r="G13" s="97" t="s">
        <v>390</v>
      </c>
      <c r="H13" s="225">
        <v>0.2</v>
      </c>
      <c r="I13" s="72" t="s">
        <v>374</v>
      </c>
      <c r="J13" s="72" t="s">
        <v>391</v>
      </c>
      <c r="K13" s="66"/>
      <c r="L13" s="66">
        <v>1</v>
      </c>
      <c r="M13" s="66"/>
      <c r="N13" s="66"/>
      <c r="O13" s="66"/>
      <c r="P13" s="66"/>
      <c r="Q13" s="66"/>
      <c r="R13" s="66"/>
      <c r="S13" s="66"/>
      <c r="T13" s="66"/>
      <c r="U13" s="66"/>
      <c r="V13" s="66"/>
      <c r="W13" s="123">
        <f t="shared" si="0"/>
        <v>1</v>
      </c>
    </row>
    <row r="14" spans="1:23" s="8" customFormat="1" ht="84.75" customHeight="1" thickBot="1">
      <c r="A14" s="476"/>
      <c r="B14" s="515"/>
      <c r="C14" s="504"/>
      <c r="D14" s="516"/>
      <c r="E14" s="87" t="s">
        <v>1388</v>
      </c>
      <c r="F14" s="514"/>
      <c r="G14" s="97" t="s">
        <v>392</v>
      </c>
      <c r="H14" s="225">
        <v>0.8</v>
      </c>
      <c r="I14" s="72" t="s">
        <v>374</v>
      </c>
      <c r="J14" s="72" t="s">
        <v>393</v>
      </c>
      <c r="K14" s="66"/>
      <c r="L14" s="66"/>
      <c r="M14" s="66"/>
      <c r="N14" s="66"/>
      <c r="O14" s="66">
        <v>0.33</v>
      </c>
      <c r="P14" s="66"/>
      <c r="Q14" s="66"/>
      <c r="R14" s="66"/>
      <c r="S14" s="66">
        <v>0.33</v>
      </c>
      <c r="T14" s="66"/>
      <c r="U14" s="66"/>
      <c r="V14" s="66">
        <v>0.34</v>
      </c>
      <c r="W14" s="123">
        <f t="shared" si="0"/>
        <v>1</v>
      </c>
    </row>
    <row r="15" spans="1:23" s="8" customFormat="1" ht="84.75" customHeight="1" thickBot="1">
      <c r="A15" s="476" t="s">
        <v>27</v>
      </c>
      <c r="B15" s="501" t="s">
        <v>354</v>
      </c>
      <c r="C15" s="503" t="s">
        <v>68</v>
      </c>
      <c r="D15" s="67" t="s">
        <v>355</v>
      </c>
      <c r="E15" s="87" t="s">
        <v>1389</v>
      </c>
      <c r="F15" s="67" t="s">
        <v>357</v>
      </c>
      <c r="G15" s="67" t="s">
        <v>394</v>
      </c>
      <c r="H15" s="119">
        <v>1</v>
      </c>
      <c r="I15" s="72" t="s">
        <v>374</v>
      </c>
      <c r="J15" s="67" t="s">
        <v>395</v>
      </c>
      <c r="K15" s="66"/>
      <c r="L15" s="66"/>
      <c r="M15" s="66"/>
      <c r="N15" s="66"/>
      <c r="O15" s="66"/>
      <c r="P15" s="66"/>
      <c r="Q15" s="66"/>
      <c r="R15" s="66"/>
      <c r="S15" s="66">
        <v>1</v>
      </c>
      <c r="T15" s="66"/>
      <c r="U15" s="66"/>
      <c r="V15" s="66"/>
      <c r="W15" s="123">
        <f t="shared" si="0"/>
        <v>1</v>
      </c>
    </row>
    <row r="16" spans="1:23" s="8" customFormat="1" ht="84.75" customHeight="1" thickBot="1">
      <c r="A16" s="476"/>
      <c r="B16" s="502"/>
      <c r="C16" s="504"/>
      <c r="D16" s="97" t="s">
        <v>361</v>
      </c>
      <c r="E16" s="87" t="s">
        <v>1390</v>
      </c>
      <c r="F16" s="97" t="s">
        <v>363</v>
      </c>
      <c r="G16" s="97" t="s">
        <v>396</v>
      </c>
      <c r="H16" s="225">
        <v>1</v>
      </c>
      <c r="I16" s="73" t="s">
        <v>374</v>
      </c>
      <c r="J16" s="72" t="s">
        <v>364</v>
      </c>
      <c r="K16" s="66"/>
      <c r="L16" s="66">
        <v>1</v>
      </c>
      <c r="M16" s="66"/>
      <c r="N16" s="66"/>
      <c r="O16" s="70"/>
      <c r="P16" s="66"/>
      <c r="Q16" s="66"/>
      <c r="R16" s="66"/>
      <c r="S16" s="66"/>
      <c r="T16" s="66"/>
      <c r="U16" s="66"/>
      <c r="V16" s="66"/>
      <c r="W16" s="123">
        <f t="shared" si="0"/>
        <v>1</v>
      </c>
    </row>
    <row r="17" spans="1:23" s="8" customFormat="1" ht="95.25" customHeight="1" thickBot="1">
      <c r="A17" s="476"/>
      <c r="B17" s="227" t="s">
        <v>365</v>
      </c>
      <c r="C17" s="226" t="s">
        <v>68</v>
      </c>
      <c r="D17" s="67" t="s">
        <v>366</v>
      </c>
      <c r="E17" s="87" t="s">
        <v>1391</v>
      </c>
      <c r="F17" s="97" t="s">
        <v>368</v>
      </c>
      <c r="G17" s="97" t="s">
        <v>397</v>
      </c>
      <c r="H17" s="225">
        <v>1</v>
      </c>
      <c r="I17" s="73" t="s">
        <v>374</v>
      </c>
      <c r="J17" s="223" t="s">
        <v>369</v>
      </c>
      <c r="K17" s="66"/>
      <c r="L17" s="66"/>
      <c r="M17" s="66"/>
      <c r="N17" s="66"/>
      <c r="O17" s="66">
        <v>1</v>
      </c>
      <c r="P17" s="66"/>
      <c r="Q17" s="66"/>
      <c r="R17" s="66"/>
      <c r="S17" s="66"/>
      <c r="T17" s="66"/>
      <c r="U17" s="66"/>
      <c r="V17" s="66"/>
      <c r="W17" s="123">
        <f t="shared" si="0"/>
        <v>1</v>
      </c>
    </row>
  </sheetData>
  <sheetProtection formatCells="0" selectLockedCells="1" selectUnlockedCells="1"/>
  <mergeCells count="31">
    <mergeCell ref="S5:V5"/>
    <mergeCell ref="A1:W1"/>
    <mergeCell ref="A4:B4"/>
    <mergeCell ref="C4:W4"/>
    <mergeCell ref="A5:A6"/>
    <mergeCell ref="B5:B6"/>
    <mergeCell ref="C5:C6"/>
    <mergeCell ref="D5:D6"/>
    <mergeCell ref="E5:E6"/>
    <mergeCell ref="F5:F6"/>
    <mergeCell ref="G5:G6"/>
    <mergeCell ref="W5:W6"/>
    <mergeCell ref="K5:N5"/>
    <mergeCell ref="H5:H6"/>
    <mergeCell ref="A7:A8"/>
    <mergeCell ref="I5:I6"/>
    <mergeCell ref="J5:J6"/>
    <mergeCell ref="O5:R5"/>
    <mergeCell ref="F13:F14"/>
    <mergeCell ref="F10:F11"/>
    <mergeCell ref="A13:A14"/>
    <mergeCell ref="B13:B14"/>
    <mergeCell ref="D10:D11"/>
    <mergeCell ref="D13:D14"/>
    <mergeCell ref="B15:B16"/>
    <mergeCell ref="C13:C14"/>
    <mergeCell ref="C15:C16"/>
    <mergeCell ref="B10:B12"/>
    <mergeCell ref="A10:A12"/>
    <mergeCell ref="C10:C12"/>
    <mergeCell ref="A15:A17"/>
  </mergeCells>
  <phoneticPr fontId="33" type="noConversion"/>
  <conditionalFormatting sqref="K11:V12 Q8:V10 K8:O10 K7:V7">
    <cfRule type="colorScale" priority="618">
      <colorScale>
        <cfvo type="min"/>
        <cfvo type="max"/>
        <color theme="0" tint="-0.14999847407452621"/>
        <color theme="0" tint="-0.14999847407452621"/>
      </colorScale>
    </cfRule>
  </conditionalFormatting>
  <conditionalFormatting sqref="K13:V14">
    <cfRule type="colorScale" priority="623">
      <colorScale>
        <cfvo type="min"/>
        <cfvo type="max"/>
        <color theme="0" tint="-0.14999847407452621"/>
        <color theme="0" tint="-0.14999847407452621"/>
      </colorScale>
    </cfRule>
  </conditionalFormatting>
  <conditionalFormatting sqref="K15:V15">
    <cfRule type="colorScale" priority="3">
      <colorScale>
        <cfvo type="min"/>
        <cfvo type="max"/>
        <color theme="0" tint="-0.14999847407452621"/>
        <color theme="0" tint="-0.14999847407452621"/>
      </colorScale>
    </cfRule>
  </conditionalFormatting>
  <conditionalFormatting sqref="O17">
    <cfRule type="colorScale" priority="6">
      <colorScale>
        <cfvo type="min"/>
        <cfvo type="max"/>
        <color theme="0" tint="-0.14999847407452621"/>
        <color theme="0" tint="-0.14999847407452621"/>
      </colorScale>
    </cfRule>
  </conditionalFormatting>
  <conditionalFormatting sqref="P8:P10">
    <cfRule type="colorScale" priority="9">
      <colorScale>
        <cfvo type="min"/>
        <cfvo type="max"/>
        <color theme="0" tint="-0.14999847407452621"/>
        <color theme="0" tint="-0.14999847407452621"/>
      </colorScale>
    </cfRule>
  </conditionalFormatting>
  <conditionalFormatting sqref="P16:V17 K16:N17">
    <cfRule type="colorScale" priority="7">
      <colorScale>
        <cfvo type="min"/>
        <cfvo type="max"/>
        <color theme="0" tint="-0.14999847407452621"/>
        <color theme="0" tint="-0.14999847407452621"/>
      </colorScale>
    </cfRule>
  </conditionalFormatting>
  <conditionalFormatting sqref="W7:W17">
    <cfRule type="colorScale" priority="63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4A25724-F887-4360-9CF1-687BF75A608E}">
          <x14:formula1>
            <xm:f>'Listas '!$D$2:$D$13</xm:f>
          </x14:formula1>
          <xm:sqref>A15 A13 A7 A9:A10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F296F-AAC2-4087-86A1-87C57FE856F0}">
  <sheetPr>
    <tabColor rgb="FF00B0F0"/>
  </sheetPr>
  <dimension ref="A1:AB10"/>
  <sheetViews>
    <sheetView view="pageBreakPreview" topLeftCell="H1" zoomScale="57" zoomScaleNormal="73" zoomScaleSheetLayoutView="57" workbookViewId="0">
      <selection activeCell="O17" sqref="O17"/>
    </sheetView>
  </sheetViews>
  <sheetFormatPr baseColWidth="10" defaultColWidth="11.42578125" defaultRowHeight="14.25"/>
  <cols>
    <col min="1" max="3" width="40.7109375" style="5" customWidth="1"/>
    <col min="4" max="4" width="33" style="5" customWidth="1"/>
    <col min="5" max="5" width="46" style="5" customWidth="1"/>
    <col min="6" max="6" width="39.7109375" style="5" customWidth="1"/>
    <col min="7" max="7" width="74.42578125" style="5" customWidth="1"/>
    <col min="8" max="8" width="61" style="5" customWidth="1"/>
    <col min="9" max="9" width="44.5703125" style="5" customWidth="1"/>
    <col min="10" max="10" width="40.7109375" style="5" customWidth="1"/>
    <col min="11" max="11" width="51.28515625" style="5" customWidth="1"/>
    <col min="12" max="12" width="14.85546875" style="30" customWidth="1"/>
    <col min="13" max="13" width="66.140625" style="5" customWidth="1"/>
    <col min="14" max="14" width="20.7109375" style="30" customWidth="1"/>
    <col min="15" max="15" width="62.140625" style="5" customWidth="1"/>
    <col min="16" max="16" width="11.7109375" style="5" customWidth="1"/>
    <col min="17" max="17" width="10.140625" style="5" customWidth="1"/>
    <col min="18" max="18" width="8.7109375" style="5" customWidth="1"/>
    <col min="19" max="19" width="11.7109375" style="5" customWidth="1"/>
    <col min="20" max="20" width="10.7109375" style="5" customWidth="1"/>
    <col min="21" max="21" width="8.7109375" style="5" customWidth="1"/>
    <col min="22" max="22" width="9.7109375" style="5" customWidth="1"/>
    <col min="23" max="23" width="10.42578125" style="5" customWidth="1"/>
    <col min="24" max="24" width="10.7109375" style="5" customWidth="1"/>
    <col min="25" max="25" width="9.85546875" style="5" customWidth="1"/>
    <col min="26" max="27" width="9.7109375" style="5" customWidth="1"/>
    <col min="28" max="28" width="12.7109375" style="5" customWidth="1"/>
    <col min="29" max="16384" width="11.42578125" style="5"/>
  </cols>
  <sheetData>
    <row r="1" spans="1:28" s="1" customFormat="1" ht="87" customHeight="1">
      <c r="A1" s="419" t="s">
        <v>185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row>
    <row r="2" spans="1:28" s="1" customFormat="1" ht="39.75" customHeight="1" thickBot="1">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row>
    <row r="3" spans="1:28" s="83" customFormat="1" ht="30" customHeight="1" thickBot="1">
      <c r="A3" s="486" t="s">
        <v>138</v>
      </c>
      <c r="B3" s="486"/>
      <c r="C3" s="486"/>
      <c r="D3" s="486"/>
      <c r="E3" s="486"/>
      <c r="F3" s="486"/>
      <c r="G3" s="486"/>
      <c r="H3" s="487" t="s">
        <v>398</v>
      </c>
      <c r="I3" s="487"/>
      <c r="J3" s="487"/>
      <c r="K3" s="487"/>
      <c r="L3" s="487"/>
      <c r="M3" s="487"/>
      <c r="N3" s="487"/>
      <c r="O3" s="487"/>
      <c r="P3" s="487"/>
      <c r="Q3" s="487"/>
      <c r="R3" s="487"/>
      <c r="S3" s="487"/>
      <c r="T3" s="487"/>
      <c r="U3" s="487"/>
      <c r="V3" s="487"/>
      <c r="W3" s="487"/>
      <c r="X3" s="487"/>
      <c r="Y3" s="487"/>
      <c r="Z3" s="487"/>
      <c r="AA3" s="487"/>
      <c r="AB3" s="487"/>
    </row>
    <row r="4" spans="1:28" s="34" customFormat="1" ht="71.25" customHeight="1" thickBot="1">
      <c r="A4" s="524" t="s">
        <v>72</v>
      </c>
      <c r="B4" s="525" t="s">
        <v>140</v>
      </c>
      <c r="C4" s="526" t="s">
        <v>76</v>
      </c>
      <c r="D4" s="527" t="s">
        <v>141</v>
      </c>
      <c r="E4" s="527" t="s">
        <v>142</v>
      </c>
      <c r="F4" s="488" t="s">
        <v>143</v>
      </c>
      <c r="G4" s="452" t="s">
        <v>144</v>
      </c>
      <c r="H4" s="485" t="s">
        <v>145</v>
      </c>
      <c r="I4" s="485" t="s">
        <v>399</v>
      </c>
      <c r="J4" s="485" t="s">
        <v>3</v>
      </c>
      <c r="K4" s="485" t="s">
        <v>147</v>
      </c>
      <c r="L4" s="485" t="s">
        <v>148</v>
      </c>
      <c r="M4" s="485" t="s">
        <v>149</v>
      </c>
      <c r="N4" s="485" t="s">
        <v>280</v>
      </c>
      <c r="O4" s="485" t="s">
        <v>151</v>
      </c>
      <c r="P4" s="484" t="s">
        <v>152</v>
      </c>
      <c r="Q4" s="484"/>
      <c r="R4" s="484"/>
      <c r="S4" s="484"/>
      <c r="T4" s="484" t="s">
        <v>153</v>
      </c>
      <c r="U4" s="484"/>
      <c r="V4" s="484"/>
      <c r="W4" s="484"/>
      <c r="X4" s="484" t="s">
        <v>154</v>
      </c>
      <c r="Y4" s="484"/>
      <c r="Z4" s="484"/>
      <c r="AA4" s="484"/>
      <c r="AB4" s="484" t="s">
        <v>155</v>
      </c>
    </row>
    <row r="5" spans="1:28" s="35" customFormat="1" ht="41.25" customHeight="1" thickBot="1">
      <c r="A5" s="524"/>
      <c r="B5" s="525"/>
      <c r="C5" s="526"/>
      <c r="D5" s="527"/>
      <c r="E5" s="527"/>
      <c r="F5" s="488"/>
      <c r="G5" s="452"/>
      <c r="H5" s="485"/>
      <c r="I5" s="485"/>
      <c r="J5" s="485"/>
      <c r="K5" s="485"/>
      <c r="L5" s="485"/>
      <c r="M5" s="485"/>
      <c r="N5" s="485"/>
      <c r="O5" s="485"/>
      <c r="P5" s="63">
        <v>1</v>
      </c>
      <c r="Q5" s="63">
        <v>2</v>
      </c>
      <c r="R5" s="63">
        <v>3</v>
      </c>
      <c r="S5" s="63">
        <v>4</v>
      </c>
      <c r="T5" s="63">
        <v>5</v>
      </c>
      <c r="U5" s="63">
        <v>6</v>
      </c>
      <c r="V5" s="63">
        <v>7</v>
      </c>
      <c r="W5" s="63">
        <v>8</v>
      </c>
      <c r="X5" s="63">
        <v>9</v>
      </c>
      <c r="Y5" s="63">
        <v>10</v>
      </c>
      <c r="Z5" s="63">
        <v>11</v>
      </c>
      <c r="AA5" s="63">
        <v>12</v>
      </c>
      <c r="AB5" s="484"/>
    </row>
    <row r="6" spans="1:28" s="8" customFormat="1" ht="135" customHeight="1" thickBot="1">
      <c r="A6" s="80" t="s">
        <v>73</v>
      </c>
      <c r="B6" s="40" t="s">
        <v>75</v>
      </c>
      <c r="C6" s="40" t="s">
        <v>77</v>
      </c>
      <c r="D6" s="40" t="s">
        <v>79</v>
      </c>
      <c r="E6" s="40" t="s">
        <v>81</v>
      </c>
      <c r="F6" s="67" t="s">
        <v>31</v>
      </c>
      <c r="G6" s="67" t="s">
        <v>112</v>
      </c>
      <c r="H6" s="136" t="s">
        <v>71</v>
      </c>
      <c r="I6" s="64" t="s">
        <v>70</v>
      </c>
      <c r="J6" s="64" t="s">
        <v>70</v>
      </c>
      <c r="K6" s="67" t="s">
        <v>400</v>
      </c>
      <c r="L6" s="140" t="s">
        <v>401</v>
      </c>
      <c r="M6" s="67" t="s">
        <v>402</v>
      </c>
      <c r="N6" s="64" t="s">
        <v>159</v>
      </c>
      <c r="O6" s="67" t="s">
        <v>403</v>
      </c>
      <c r="P6" s="39"/>
      <c r="Q6" s="41"/>
      <c r="R6" s="41">
        <v>0.33</v>
      </c>
      <c r="S6" s="41"/>
      <c r="T6" s="41"/>
      <c r="U6" s="41"/>
      <c r="V6" s="41">
        <v>0.33</v>
      </c>
      <c r="W6" s="41"/>
      <c r="X6" s="41"/>
      <c r="Y6" s="41">
        <v>0.34</v>
      </c>
      <c r="Z6" s="41"/>
      <c r="AA6" s="41"/>
      <c r="AB6" s="99">
        <f t="shared" ref="AB6:AB10" si="0">SUM(P6:AA6)</f>
        <v>1</v>
      </c>
    </row>
    <row r="7" spans="1:28" s="8" customFormat="1" ht="87" customHeight="1" thickBot="1">
      <c r="A7" s="80" t="s">
        <v>73</v>
      </c>
      <c r="B7" s="40" t="s">
        <v>75</v>
      </c>
      <c r="C7" s="40" t="s">
        <v>77</v>
      </c>
      <c r="D7" s="40" t="s">
        <v>79</v>
      </c>
      <c r="E7" s="40" t="s">
        <v>81</v>
      </c>
      <c r="F7" s="508" t="s">
        <v>27</v>
      </c>
      <c r="G7" s="522" t="s">
        <v>102</v>
      </c>
      <c r="H7" s="136" t="s">
        <v>71</v>
      </c>
      <c r="I7" s="64" t="s">
        <v>70</v>
      </c>
      <c r="J7" s="64" t="s">
        <v>70</v>
      </c>
      <c r="K7" s="67" t="s">
        <v>404</v>
      </c>
      <c r="L7" s="140" t="s">
        <v>405</v>
      </c>
      <c r="M7" s="67" t="s">
        <v>406</v>
      </c>
      <c r="N7" s="64" t="s">
        <v>159</v>
      </c>
      <c r="O7" s="67" t="s">
        <v>407</v>
      </c>
      <c r="P7" s="39"/>
      <c r="Q7" s="41"/>
      <c r="R7" s="41"/>
      <c r="S7" s="41"/>
      <c r="T7" s="41"/>
      <c r="U7" s="41"/>
      <c r="V7" s="41">
        <v>1</v>
      </c>
      <c r="W7" s="41"/>
      <c r="X7" s="41"/>
      <c r="Y7" s="41"/>
      <c r="Z7" s="41"/>
      <c r="AA7" s="41"/>
      <c r="AB7" s="99">
        <f t="shared" si="0"/>
        <v>1</v>
      </c>
    </row>
    <row r="8" spans="1:28" s="8" customFormat="1" ht="91.5" customHeight="1" thickBot="1">
      <c r="A8" s="80" t="s">
        <v>73</v>
      </c>
      <c r="B8" s="40" t="s">
        <v>75</v>
      </c>
      <c r="C8" s="40" t="s">
        <v>77</v>
      </c>
      <c r="D8" s="40" t="s">
        <v>79</v>
      </c>
      <c r="E8" s="40" t="s">
        <v>81</v>
      </c>
      <c r="F8" s="510"/>
      <c r="G8" s="523"/>
      <c r="H8" s="136" t="s">
        <v>71</v>
      </c>
      <c r="I8" s="64" t="s">
        <v>70</v>
      </c>
      <c r="J8" s="64" t="s">
        <v>70</v>
      </c>
      <c r="K8" s="67" t="s">
        <v>408</v>
      </c>
      <c r="L8" s="140" t="s">
        <v>409</v>
      </c>
      <c r="M8" s="67" t="s">
        <v>410</v>
      </c>
      <c r="N8" s="64" t="s">
        <v>159</v>
      </c>
      <c r="O8" s="67" t="s">
        <v>411</v>
      </c>
      <c r="P8" s="39"/>
      <c r="Q8" s="41"/>
      <c r="R8" s="41"/>
      <c r="S8" s="41"/>
      <c r="T8" s="41"/>
      <c r="U8" s="41"/>
      <c r="V8" s="41">
        <v>0.5</v>
      </c>
      <c r="W8" s="41"/>
      <c r="X8" s="41"/>
      <c r="Y8" s="41"/>
      <c r="Z8" s="41"/>
      <c r="AA8" s="41">
        <v>0.5</v>
      </c>
      <c r="AB8" s="99">
        <f t="shared" si="0"/>
        <v>1</v>
      </c>
    </row>
    <row r="9" spans="1:28" s="8" customFormat="1" ht="133.5" customHeight="1" thickBot="1">
      <c r="A9" s="80" t="s">
        <v>73</v>
      </c>
      <c r="B9" s="40" t="s">
        <v>75</v>
      </c>
      <c r="C9" s="40" t="s">
        <v>77</v>
      </c>
      <c r="D9" s="40" t="s">
        <v>79</v>
      </c>
      <c r="E9" s="40" t="s">
        <v>81</v>
      </c>
      <c r="F9" s="508" t="s">
        <v>27</v>
      </c>
      <c r="G9" s="522" t="s">
        <v>101</v>
      </c>
      <c r="H9" s="136" t="s">
        <v>71</v>
      </c>
      <c r="I9" s="64" t="s">
        <v>70</v>
      </c>
      <c r="J9" s="64" t="s">
        <v>412</v>
      </c>
      <c r="K9" s="67" t="s">
        <v>413</v>
      </c>
      <c r="L9" s="140" t="s">
        <v>414</v>
      </c>
      <c r="M9" s="67" t="s">
        <v>415</v>
      </c>
      <c r="N9" s="64" t="s">
        <v>159</v>
      </c>
      <c r="O9" s="67" t="s">
        <v>416</v>
      </c>
      <c r="P9" s="39"/>
      <c r="Q9" s="41"/>
      <c r="R9" s="41"/>
      <c r="S9" s="41">
        <v>0.3</v>
      </c>
      <c r="T9" s="41"/>
      <c r="U9" s="41">
        <v>0.3</v>
      </c>
      <c r="V9" s="41"/>
      <c r="W9" s="41"/>
      <c r="X9" s="41"/>
      <c r="Y9" s="41"/>
      <c r="Z9" s="41"/>
      <c r="AA9" s="41">
        <v>0.4</v>
      </c>
      <c r="AB9" s="99">
        <f t="shared" si="0"/>
        <v>1</v>
      </c>
    </row>
    <row r="10" spans="1:28" s="8" customFormat="1" ht="92.25" customHeight="1" thickBot="1">
      <c r="A10" s="80" t="s">
        <v>73</v>
      </c>
      <c r="B10" s="40" t="s">
        <v>75</v>
      </c>
      <c r="C10" s="40" t="s">
        <v>77</v>
      </c>
      <c r="D10" s="40" t="s">
        <v>79</v>
      </c>
      <c r="E10" s="40" t="s">
        <v>81</v>
      </c>
      <c r="F10" s="510"/>
      <c r="G10" s="523"/>
      <c r="H10" s="136" t="s">
        <v>71</v>
      </c>
      <c r="I10" s="64" t="s">
        <v>70</v>
      </c>
      <c r="J10" s="67" t="s">
        <v>63</v>
      </c>
      <c r="K10" s="67" t="s">
        <v>417</v>
      </c>
      <c r="L10" s="140" t="s">
        <v>418</v>
      </c>
      <c r="M10" s="67" t="s">
        <v>419</v>
      </c>
      <c r="N10" s="64" t="s">
        <v>358</v>
      </c>
      <c r="O10" s="67" t="s">
        <v>420</v>
      </c>
      <c r="P10" s="39"/>
      <c r="Q10" s="41"/>
      <c r="R10" s="41"/>
      <c r="S10" s="41"/>
      <c r="T10" s="41"/>
      <c r="U10" s="41"/>
      <c r="V10" s="41">
        <v>0.5</v>
      </c>
      <c r="W10" s="41"/>
      <c r="X10" s="41"/>
      <c r="Y10" s="41"/>
      <c r="Z10" s="41"/>
      <c r="AA10" s="41">
        <v>0.5</v>
      </c>
      <c r="AB10" s="99">
        <f t="shared" si="0"/>
        <v>1</v>
      </c>
    </row>
  </sheetData>
  <sheetProtection formatCells="0" selectLockedCells="1" selectUnlockedCells="1"/>
  <mergeCells count="26">
    <mergeCell ref="G7:G8"/>
    <mergeCell ref="G9:G10"/>
    <mergeCell ref="F9:F10"/>
    <mergeCell ref="F7:F8"/>
    <mergeCell ref="A1:AB2"/>
    <mergeCell ref="A3:G3"/>
    <mergeCell ref="H3:AB3"/>
    <mergeCell ref="A4:A5"/>
    <mergeCell ref="B4:B5"/>
    <mergeCell ref="C4:C5"/>
    <mergeCell ref="D4:D5"/>
    <mergeCell ref="E4:E5"/>
    <mergeCell ref="F4:F5"/>
    <mergeCell ref="G4:G5"/>
    <mergeCell ref="X4:AA4"/>
    <mergeCell ref="AB4:AB5"/>
    <mergeCell ref="H4:H5"/>
    <mergeCell ref="I4:I5"/>
    <mergeCell ref="J4:J5"/>
    <mergeCell ref="K4:K5"/>
    <mergeCell ref="P4:S4"/>
    <mergeCell ref="T4:W4"/>
    <mergeCell ref="L4:L5"/>
    <mergeCell ref="M4:M5"/>
    <mergeCell ref="N4:N5"/>
    <mergeCell ref="O4:O5"/>
  </mergeCells>
  <phoneticPr fontId="33" type="noConversion"/>
  <conditionalFormatting sqref="P6:AA10">
    <cfRule type="colorScale" priority="573">
      <colorScale>
        <cfvo type="min"/>
        <cfvo type="max"/>
        <color theme="0" tint="-0.14999847407452621"/>
        <color theme="0" tint="-0.14999847407452621"/>
      </colorScale>
    </cfRule>
  </conditionalFormatting>
  <conditionalFormatting sqref="AB6:AB10">
    <cfRule type="colorScale" priority="574">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34D1D540-91C3-43DE-BECB-5A90FCB57FB6}">
          <x14:formula1>
            <xm:f>'Listas '!$A$51:$A$94</xm:f>
          </x14:formula1>
          <xm:sqref>G6:G7 G9</xm:sqref>
        </x14:dataValidation>
        <x14:dataValidation type="list" allowBlank="1" showInputMessage="1" showErrorMessage="1" xr:uid="{720ECFFA-311D-4380-9286-3C9C3A8C805D}">
          <x14:formula1>
            <xm:f>'Listas '!$A$45</xm:f>
          </x14:formula1>
          <xm:sqref>E6:E10</xm:sqref>
        </x14:dataValidation>
        <x14:dataValidation type="list" allowBlank="1" showInputMessage="1" showErrorMessage="1" xr:uid="{7C92A259-334C-461C-A5EA-F9F57426EE93}">
          <x14:formula1>
            <xm:f>'Listas '!$A$42</xm:f>
          </x14:formula1>
          <xm:sqref>C6:D10</xm:sqref>
        </x14:dataValidation>
        <x14:dataValidation type="list" allowBlank="1" showInputMessage="1" showErrorMessage="1" xr:uid="{525B3624-F3F4-4726-91A1-8A568EF38455}">
          <x14:formula1>
            <xm:f>'Listas '!$A$34</xm:f>
          </x14:formula1>
          <xm:sqref>B6:B10</xm:sqref>
        </x14:dataValidation>
        <x14:dataValidation type="list" allowBlank="1" showInputMessage="1" showErrorMessage="1" xr:uid="{AAB4E8EE-5CFC-46B0-AA9A-36033CE287AC}">
          <x14:formula1>
            <xm:f>'Listas '!$A$29</xm:f>
          </x14:formula1>
          <xm:sqref>A6:A10</xm:sqref>
        </x14:dataValidation>
        <x14:dataValidation type="list" allowBlank="1" showInputMessage="1" showErrorMessage="1" xr:uid="{7ADAB224-40BA-4897-8646-7F9A2F5DDD15}">
          <x14:formula1>
            <xm:f>'Listas '!$D$2:$D$13</xm:f>
          </x14:formula1>
          <xm:sqref>F6</xm:sqref>
        </x14:dataValidation>
        <x14:dataValidation type="list" allowBlank="1" showInputMessage="1" showErrorMessage="1" xr:uid="{4E74E259-B4C2-49B0-8E55-9FE5A982A949}">
          <x14:formula1>
            <xm:f>'Listas '!$H$2:$H$23</xm:f>
          </x14:formula1>
          <xm:sqref>J10</xm:sqref>
        </x14:dataValidation>
        <x14:dataValidation type="list" allowBlank="1" showInputMessage="1" showErrorMessage="1" xr:uid="{290C3D1E-6ECE-4546-9323-909B4347F891}">
          <x14:formula1>
            <xm:f>'Listas '!$A$2:$A$23</xm:f>
          </x14:formula1>
          <xm:sqref>H6:H10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EF9B21199CA945BCBA1A2DF315DDD6" ma:contentTypeVersion="19" ma:contentTypeDescription="Crear nuevo documento." ma:contentTypeScope="" ma:versionID="67df15337c6f6eef48ef6589bf149d60">
  <xsd:schema xmlns:xsd="http://www.w3.org/2001/XMLSchema" xmlns:xs="http://www.w3.org/2001/XMLSchema" xmlns:p="http://schemas.microsoft.com/office/2006/metadata/properties" xmlns:ns2="b54a6cd7-679e-4b71-86a1-7a6b03036439" xmlns:ns3="46a848b4-aac6-4396-a30a-6f1e81a89086" targetNamespace="http://schemas.microsoft.com/office/2006/metadata/properties" ma:root="true" ma:fieldsID="11228d405309cc29de281881f4a1a538" ns2:_="" ns3:_="">
    <xsd:import namespace="b54a6cd7-679e-4b71-86a1-7a6b03036439"/>
    <xsd:import namespace="46a848b4-aac6-4396-a30a-6f1e81a890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a6cd7-679e-4b71-86a1-7a6b0303643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5172437-1578-465b-9ad3-f62b7515a657}" ma:internalName="TaxCatchAll" ma:showField="CatchAllData" ma:web="b54a6cd7-679e-4b71-86a1-7a6b030364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a848b4-aac6-4396-a30a-6f1e81a890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884ba030-0b44-4557-8584-294e40b055b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54a6cd7-679e-4b71-86a1-7a6b03036439" xsi:nil="true"/>
    <lcf76f155ced4ddcb4097134ff3c332f xmlns="46a848b4-aac6-4396-a30a-6f1e81a89086">
      <Terms xmlns="http://schemas.microsoft.com/office/infopath/2007/PartnerControls"/>
    </lcf76f155ced4ddcb4097134ff3c332f>
    <SharedWithUsers xmlns="b54a6cd7-679e-4b71-86a1-7a6b03036439">
      <UserInfo>
        <DisplayName>Angie Carolina Sierra Vargas</DisplayName>
        <AccountId>329</AccountId>
        <AccountType/>
      </UserInfo>
      <UserInfo>
        <DisplayName>Diana Guzman Barreto</DisplayName>
        <AccountId>109</AccountId>
        <AccountType/>
      </UserInfo>
    </SharedWithUsers>
  </documentManagement>
</p:properties>
</file>

<file path=customXml/itemProps1.xml><?xml version="1.0" encoding="utf-8"?>
<ds:datastoreItem xmlns:ds="http://schemas.openxmlformats.org/officeDocument/2006/customXml" ds:itemID="{3FA418CE-B37E-4887-8175-B0C814D7F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a6cd7-679e-4b71-86a1-7a6b03036439"/>
    <ds:schemaRef ds:uri="46a848b4-aac6-4396-a30a-6f1e81a890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C5DA2E-7651-4144-9322-A868AA525E14}">
  <ds:schemaRefs>
    <ds:schemaRef ds:uri="http://schemas.microsoft.com/sharepoint/v3/contenttype/forms"/>
  </ds:schemaRefs>
</ds:datastoreItem>
</file>

<file path=customXml/itemProps3.xml><?xml version="1.0" encoding="utf-8"?>
<ds:datastoreItem xmlns:ds="http://schemas.openxmlformats.org/officeDocument/2006/customXml" ds:itemID="{BF242DAB-0EA8-470F-9402-713A606F1BC7}">
  <ds:schemaRefs>
    <ds:schemaRef ds:uri="http://schemas.microsoft.com/office/2006/metadata/properties"/>
    <ds:schemaRef ds:uri="http://schemas.microsoft.com/office/infopath/2007/PartnerControls"/>
    <ds:schemaRef ds:uri="b54a6cd7-679e-4b71-86a1-7a6b03036439"/>
    <ds:schemaRef ds:uri="46a848b4-aac6-4396-a30a-6f1e81a890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61</vt:i4>
      </vt:variant>
    </vt:vector>
  </HeadingPairs>
  <TitlesOfParts>
    <vt:vector size="93" baseType="lpstr">
      <vt:lpstr>Listas </vt:lpstr>
      <vt:lpstr>Control de cambios </vt:lpstr>
      <vt:lpstr>1.PAI DG - Comunicaciones</vt:lpstr>
      <vt:lpstr>1.1 PO DG - Comunicaciones</vt:lpstr>
      <vt:lpstr>2.PAI Subdirección </vt:lpstr>
      <vt:lpstr>2.1 PO Subdirección</vt:lpstr>
      <vt:lpstr>3. PAI Fiscalía</vt:lpstr>
      <vt:lpstr>3.1 PO Fiscalía</vt:lpstr>
      <vt:lpstr>4. PAI Tribunal</vt:lpstr>
      <vt:lpstr>4.1 PO Tribunal</vt:lpstr>
      <vt:lpstr>5.PAI Mesa Técnica</vt:lpstr>
      <vt:lpstr>5.1 PO Mesa Técnica</vt:lpstr>
      <vt:lpstr>6. PAI SG Control Disciplinario</vt:lpstr>
      <vt:lpstr>6.1 PO SG Control Disciplinario</vt:lpstr>
      <vt:lpstr>6.PAI SG Administrativo</vt:lpstr>
      <vt:lpstr>6.2 PO  SG Administrativo</vt:lpstr>
      <vt:lpstr>6. PAI SG Contratos</vt:lpstr>
      <vt:lpstr>6.3 PO SG Contratos</vt:lpstr>
      <vt:lpstr>6.PAI SG Financiero</vt:lpstr>
      <vt:lpstr>6.4 PO SG Financiero</vt:lpstr>
      <vt:lpstr>6.PAI SG Talento H</vt:lpstr>
      <vt:lpstr>6.5 PO  SG Talento H</vt:lpstr>
      <vt:lpstr>7. PAI Escuela</vt:lpstr>
      <vt:lpstr>7.1 PO Escuela</vt:lpstr>
      <vt:lpstr>8. PAI OAJ</vt:lpstr>
      <vt:lpstr>8.1 PO OAJ</vt:lpstr>
      <vt:lpstr>9. PAI OTIC  </vt:lpstr>
      <vt:lpstr>9.1 PO OTIC </vt:lpstr>
      <vt:lpstr>10. PAI OAP</vt:lpstr>
      <vt:lpstr>10.1 PO OAP </vt:lpstr>
      <vt:lpstr>11. PAI OCIG</vt:lpstr>
      <vt:lpstr>11.1 PO OCIG</vt:lpstr>
      <vt:lpstr>'1.1 PO DG - Comunicaciones'!Área_de_impresión</vt:lpstr>
      <vt:lpstr>'1.PAI DG - Comunicaciones'!Área_de_impresión</vt:lpstr>
      <vt:lpstr>'10. PAI OAP'!Área_de_impresión</vt:lpstr>
      <vt:lpstr>'10.1 PO OAP '!Área_de_impresión</vt:lpstr>
      <vt:lpstr>'11. PAI OCIG'!Área_de_impresión</vt:lpstr>
      <vt:lpstr>'11.1 PO OCIG'!Área_de_impresión</vt:lpstr>
      <vt:lpstr>'2.1 PO Subdirección'!Área_de_impresión</vt:lpstr>
      <vt:lpstr>'2.PAI Subdirección '!Área_de_impresión</vt:lpstr>
      <vt:lpstr>'3. PAI Fiscalía'!Área_de_impresión</vt:lpstr>
      <vt:lpstr>'3.1 PO Fiscalía'!Área_de_impresión</vt:lpstr>
      <vt:lpstr>'4. PAI Tribunal'!Área_de_impresión</vt:lpstr>
      <vt:lpstr>'4.1 PO Tribunal'!Área_de_impresión</vt:lpstr>
      <vt:lpstr>'5.1 PO Mesa Técnica'!Área_de_impresión</vt:lpstr>
      <vt:lpstr>'5.PAI Mesa Técnica'!Área_de_impresión</vt:lpstr>
      <vt:lpstr>'6. PAI SG Contratos'!Área_de_impresión</vt:lpstr>
      <vt:lpstr>'6. PAI SG Control Disciplinario'!Área_de_impresión</vt:lpstr>
      <vt:lpstr>'6.1 PO SG Control Disciplinario'!Área_de_impresión</vt:lpstr>
      <vt:lpstr>'6.2 PO  SG Administrativo'!Área_de_impresión</vt:lpstr>
      <vt:lpstr>'6.3 PO SG Contratos'!Área_de_impresión</vt:lpstr>
      <vt:lpstr>'6.4 PO SG Financiero'!Área_de_impresión</vt:lpstr>
      <vt:lpstr>'6.5 PO  SG Talento H'!Área_de_impresión</vt:lpstr>
      <vt:lpstr>'6.PAI SG Administrativo'!Área_de_impresión</vt:lpstr>
      <vt:lpstr>'6.PAI SG Financiero'!Área_de_impresión</vt:lpstr>
      <vt:lpstr>'6.PAI SG Talento H'!Área_de_impresión</vt:lpstr>
      <vt:lpstr>'7. PAI Escuela'!Área_de_impresión</vt:lpstr>
      <vt:lpstr>'7.1 PO Escuela'!Área_de_impresión</vt:lpstr>
      <vt:lpstr>'8. PAI OAJ'!Área_de_impresión</vt:lpstr>
      <vt:lpstr>'8.1 PO OAJ'!Área_de_impresión</vt:lpstr>
      <vt:lpstr>'9. PAI OTIC  '!Área_de_impresión</vt:lpstr>
      <vt:lpstr>'9.1 PO OTIC '!Área_de_impresión</vt:lpstr>
      <vt:lpstr>'Control de cambios '!Área_de_impresión</vt:lpstr>
      <vt:lpstr>'1.1 PO DG - Comunicaciones'!Títulos_a_imprimir</vt:lpstr>
      <vt:lpstr>'1.PAI DG - Comunicaciones'!Títulos_a_imprimir</vt:lpstr>
      <vt:lpstr>'10. PAI OAP'!Títulos_a_imprimir</vt:lpstr>
      <vt:lpstr>'10.1 PO OAP '!Títulos_a_imprimir</vt:lpstr>
      <vt:lpstr>'11. PAI OCIG'!Títulos_a_imprimir</vt:lpstr>
      <vt:lpstr>'11.1 PO OCIG'!Títulos_a_imprimir</vt:lpstr>
      <vt:lpstr>'2.1 PO Subdirección'!Títulos_a_imprimir</vt:lpstr>
      <vt:lpstr>'2.PAI Subdirección '!Títulos_a_imprimir</vt:lpstr>
      <vt:lpstr>'3. PAI Fiscalía'!Títulos_a_imprimir</vt:lpstr>
      <vt:lpstr>'3.1 PO Fiscalía'!Títulos_a_imprimir</vt:lpstr>
      <vt:lpstr>'4. PAI Tribunal'!Títulos_a_imprimir</vt:lpstr>
      <vt:lpstr>'4.1 PO Tribunal'!Títulos_a_imprimir</vt:lpstr>
      <vt:lpstr>'5.1 PO Mesa Técnica'!Títulos_a_imprimir</vt:lpstr>
      <vt:lpstr>'5.PAI Mesa Técnica'!Títulos_a_imprimir</vt:lpstr>
      <vt:lpstr>'6. PAI SG Contratos'!Títulos_a_imprimir</vt:lpstr>
      <vt:lpstr>'6. PAI SG Control Disciplinario'!Títulos_a_imprimir</vt:lpstr>
      <vt:lpstr>'6.1 PO SG Control Disciplinario'!Títulos_a_imprimir</vt:lpstr>
      <vt:lpstr>'6.2 PO  SG Administrativo'!Títulos_a_imprimir</vt:lpstr>
      <vt:lpstr>'6.3 PO SG Contratos'!Títulos_a_imprimir</vt:lpstr>
      <vt:lpstr>'6.4 PO SG Financiero'!Títulos_a_imprimir</vt:lpstr>
      <vt:lpstr>'6.5 PO  SG Talento H'!Títulos_a_imprimir</vt:lpstr>
      <vt:lpstr>'6.PAI SG Administrativo'!Títulos_a_imprimir</vt:lpstr>
      <vt:lpstr>'6.PAI SG Financiero'!Títulos_a_imprimir</vt:lpstr>
      <vt:lpstr>'6.PAI SG Talento H'!Títulos_a_imprimir</vt:lpstr>
      <vt:lpstr>'7. PAI Escuela'!Títulos_a_imprimir</vt:lpstr>
      <vt:lpstr>'7.1 PO Escuela'!Títulos_a_imprimir</vt:lpstr>
      <vt:lpstr>'8. PAI OAJ'!Títulos_a_imprimir</vt:lpstr>
      <vt:lpstr>'8.1 PO OAJ'!Títulos_a_imprimir</vt:lpstr>
      <vt:lpstr>'9. PAI OTIC  '!Títulos_a_imprimir</vt:lpstr>
      <vt:lpstr>'9.1 PO OTIC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dc:creator>
  <cp:keywords/>
  <dc:description/>
  <cp:lastModifiedBy>OAP</cp:lastModifiedBy>
  <cp:revision/>
  <dcterms:created xsi:type="dcterms:W3CDTF">2022-11-08T12:47:50Z</dcterms:created>
  <dcterms:modified xsi:type="dcterms:W3CDTF">2025-08-11T16:41:05Z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0x01010053EF9B21199CA945BCBA1A2DF315DDD6</vt:lpwstr>
  </property>
  <property fmtid="{D5CDD505-2E9C-101B-9397-08002B2CF9AE}" pid="3" name="MediaServiceImageTags">
    <vt:lpwstr/>
  </property>
</Properties>
</file>