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1.xml" ContentType="application/vnd.openxmlformats-officedocument.spreadsheetml.comments+xml"/>
  <Override PartName="/xl/threadedComments/threadedComment1.xml" ContentType="application/vnd.ms-excel.threadedcomments+xml"/>
  <Override PartName="/xl/drawings/drawing15.xml" ContentType="application/vnd.openxmlformats-officedocument.drawing+xml"/>
  <Override PartName="/xl/comments12.xml" ContentType="application/vnd.openxmlformats-officedocument.spreadsheetml.comments+xml"/>
  <Override PartName="/xl/threadedComments/threadedComment2.xml" ContentType="application/vnd.ms-excel.threadedcomments+xml"/>
  <Override PartName="/xl/drawings/drawing16.xml" ContentType="application/vnd.openxmlformats-officedocument.drawing+xml"/>
  <Override PartName="/xl/drawings/drawing17.xml" ContentType="application/vnd.openxmlformats-officedocument.drawing+xml"/>
  <Override PartName="/xl/comments13.xml" ContentType="application/vnd.openxmlformats-officedocument.spreadsheetml.comments+xml"/>
  <Override PartName="/xl/drawings/drawing18.xml" ContentType="application/vnd.openxmlformats-officedocument.drawing+xml"/>
  <Override PartName="/xl/comments14.xml" ContentType="application/vnd.openxmlformats-officedocument.spreadsheetml.comments+xml"/>
  <Override PartName="/xl/drawings/drawing19.xml" ContentType="application/vnd.openxmlformats-officedocument.drawing+xml"/>
  <Override PartName="/xl/comments15.xml" ContentType="application/vnd.openxmlformats-officedocument.spreadsheetml.comments+xml"/>
  <Override PartName="/xl/drawings/drawing20.xml" ContentType="application/vnd.openxmlformats-officedocument.drawing+xml"/>
  <Override PartName="/xl/comments16.xml" ContentType="application/vnd.openxmlformats-officedocument.spreadsheetml.comments+xml"/>
  <Override PartName="/xl/drawings/drawing21.xml" ContentType="application/vnd.openxmlformats-officedocument.drawing+xml"/>
  <Override PartName="/xl/comments17.xml" ContentType="application/vnd.openxmlformats-officedocument.spreadsheetml.comments+xml"/>
  <Override PartName="/xl/drawings/drawing22.xml" ContentType="application/vnd.openxmlformats-officedocument.drawing+xml"/>
  <Override PartName="/xl/comments18.xml" ContentType="application/vnd.openxmlformats-officedocument.spreadsheetml.comments+xml"/>
  <Override PartName="/xl/drawings/drawing23.xml" ContentType="application/vnd.openxmlformats-officedocument.drawing+xml"/>
  <Override PartName="/xl/comments19.xml" ContentType="application/vnd.openxmlformats-officedocument.spreadsheetml.comments+xml"/>
  <Override PartName="/xl/drawings/drawing24.xml" ContentType="application/vnd.openxmlformats-officedocument.drawing+xml"/>
  <Override PartName="/xl/comments20.xml" ContentType="application/vnd.openxmlformats-officedocument.spreadsheetml.comments+xml"/>
  <Override PartName="/xl/drawings/drawing25.xml" ContentType="application/vnd.openxmlformats-officedocument.drawing+xml"/>
  <Override PartName="/xl/comments21.xml" ContentType="application/vnd.openxmlformats-officedocument.spreadsheetml.comments+xml"/>
  <Override PartName="/xl/threadedComments/threadedComment3.xml" ContentType="application/vnd.ms-excel.threadedcomments+xml"/>
  <Override PartName="/xl/drawings/drawing26.xml" ContentType="application/vnd.openxmlformats-officedocument.drawing+xml"/>
  <Override PartName="/xl/comments22.xml" ContentType="application/vnd.openxmlformats-officedocument.spreadsheetml.comments+xml"/>
  <Override PartName="/xl/drawings/drawing27.xml" ContentType="application/vnd.openxmlformats-officedocument.drawing+xml"/>
  <Override PartName="/xl/comments23.xml" ContentType="application/vnd.openxmlformats-officedocument.spreadsheetml.comments+xml"/>
  <Override PartName="/xl/drawings/drawing28.xml" ContentType="application/vnd.openxmlformats-officedocument.drawing+xml"/>
  <Override PartName="/xl/comments24.xml" ContentType="application/vnd.openxmlformats-officedocument.spreadsheetml.comments+xml"/>
  <Override PartName="/xl/drawings/drawing29.xml" ContentType="application/vnd.openxmlformats-officedocument.drawing+xml"/>
  <Override PartName="/xl/comments25.xml" ContentType="application/vnd.openxmlformats-officedocument.spreadsheetml.comments+xml"/>
  <Override PartName="/xl/drawings/drawing30.xml" ContentType="application/vnd.openxmlformats-officedocument.drawing+xml"/>
  <Override PartName="/xl/comments26.xml" ContentType="application/vnd.openxmlformats-officedocument.spreadsheetml.comments+xml"/>
  <Override PartName="/xl/drawings/drawing31.xml" ContentType="application/vnd.openxmlformats-officedocument.drawing+xml"/>
  <Override PartName="/xl/comments2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always" defaultThemeVersion="166925"/>
  <mc:AlternateContent xmlns:mc="http://schemas.openxmlformats.org/markup-compatibility/2006">
    <mc:Choice Requires="x15">
      <x15ac:absPath xmlns:x15ac="http://schemas.microsoft.com/office/spreadsheetml/2010/11/ac" url="D:\"/>
    </mc:Choice>
  </mc:AlternateContent>
  <xr:revisionPtr revIDLastSave="0" documentId="8_{FE06E5ED-DC0E-4B9C-95C2-7739221CEF14}" xr6:coauthVersionLast="47" xr6:coauthVersionMax="47" xr10:uidLastSave="{00000000-0000-0000-0000-000000000000}"/>
  <bookViews>
    <workbookView xWindow="-120" yWindow="-120" windowWidth="29040" windowHeight="15720" tabRatio="1000" firstSheet="19" activeTab="30" xr2:uid="{00000000-000D-0000-FFFF-FFFF00000000}"/>
  </bookViews>
  <sheets>
    <sheet name="Listas " sheetId="12" state="hidden" r:id="rId1"/>
    <sheet name="Control de cambios " sheetId="13" r:id="rId2"/>
    <sheet name="1.PAI-Subdirección General" sheetId="80" r:id="rId3"/>
    <sheet name="1.1 PO-Subdirección General" sheetId="81" r:id="rId4"/>
    <sheet name="2.PAI-Fiscalía G " sheetId="82" r:id="rId5"/>
    <sheet name="2.1 PO-Fiscalía G" sheetId="83" r:id="rId6"/>
    <sheet name="3.PAI-Tribunal" sheetId="85" r:id="rId7"/>
    <sheet name="3.1 PO-Tribunal" sheetId="86" r:id="rId8"/>
    <sheet name="4.PAI-Mesa T- Misional" sheetId="87" r:id="rId9"/>
    <sheet name="41 PO-Mesa T- Misional" sheetId="88" r:id="rId10"/>
    <sheet name="5.PAI DG - Comunicaciones" sheetId="17" r:id="rId11"/>
    <sheet name="5.1 PO DG - Comunicaciones" sheetId="18" r:id="rId12"/>
    <sheet name="6.PAI-SG- Talento humano" sheetId="119" r:id="rId13"/>
    <sheet name="6.1 PO-SG- Talento humano" sheetId="118" r:id="rId14"/>
    <sheet name="7. PAI-SG-G Financiero" sheetId="94" r:id="rId15"/>
    <sheet name="7.1 PO-SG- G Financiero" sheetId="95" r:id="rId16"/>
    <sheet name="8. PAI-SG-G Administrativo" sheetId="120" r:id="rId17"/>
    <sheet name="8.1 PO-SG- G Administrativo" sheetId="121" r:id="rId18"/>
    <sheet name="9. PAI-SG-G Control Disciplina" sheetId="98" r:id="rId19"/>
    <sheet name="9.1 PO-SG-Control Disciplina " sheetId="99" r:id="rId20"/>
    <sheet name="10. PAI-SG-G Contratos" sheetId="122" r:id="rId21"/>
    <sheet name="10.1 PO-SG-Contratos" sheetId="123" r:id="rId22"/>
    <sheet name="11. PAI-Escuela " sheetId="115" r:id="rId23"/>
    <sheet name="11.1 PO-Escuela" sheetId="116" r:id="rId24"/>
    <sheet name="12. PAI-OTIC" sheetId="105" r:id="rId25"/>
    <sheet name="12.1 PO-OTIC " sheetId="117" r:id="rId26"/>
    <sheet name="13. PAI-OCIG" sheetId="113" r:id="rId27"/>
    <sheet name="13.1 PO-OCIG" sheetId="114" r:id="rId28"/>
    <sheet name="14. PAI-OAJ" sheetId="103" r:id="rId29"/>
    <sheet name="14.1 PO-OAJ" sheetId="104" r:id="rId30"/>
    <sheet name="15. PAI-OAP" sheetId="107" r:id="rId31"/>
    <sheet name="15.1 PO-OAP" sheetId="108" r:id="rId32"/>
  </sheets>
  <externalReferences>
    <externalReference r:id="rId33"/>
    <externalReference r:id="rId34"/>
    <externalReference r:id="rId35"/>
    <externalReference r:id="rId36"/>
    <externalReference r:id="rId37"/>
  </externalReferences>
  <definedNames>
    <definedName name="_xlnm._FilterDatabase" localSheetId="3" hidden="1">'1.1 PO-Subdirección General'!$A$6:$W$15</definedName>
    <definedName name="_xlnm._FilterDatabase" localSheetId="21" hidden="1">'10.1 PO-SG-Contratos'!$A$6:$W$18</definedName>
    <definedName name="_xlnm._FilterDatabase" localSheetId="23" hidden="1">'11.1 PO-Escuela'!$A$6:$W$18</definedName>
    <definedName name="_xlnm._FilterDatabase" localSheetId="25" hidden="1">'12.1 PO-OTIC '!$A$5:$W$45</definedName>
    <definedName name="_xlnm._FilterDatabase" localSheetId="27" hidden="1">'13.1 PO-OCIG'!$A$6:$W$16</definedName>
    <definedName name="_xlnm._FilterDatabase" localSheetId="29" hidden="1">'14.1 PO-OAJ'!$A$6:$W$23</definedName>
    <definedName name="_xlnm._FilterDatabase" localSheetId="30" hidden="1">'15. PAI-OAP'!$G$7:$G$17</definedName>
    <definedName name="_xlnm._FilterDatabase" localSheetId="31" hidden="1">'15.1 PO-OAP'!$A$6:$W$44</definedName>
    <definedName name="_xlnm._FilterDatabase" localSheetId="5" hidden="1">'2.1 PO-Fiscalía G'!$A$6:$W$11</definedName>
    <definedName name="_xlnm._FilterDatabase" localSheetId="7" hidden="1">'3.1 PO-Tribunal'!$A$6:$W$18</definedName>
    <definedName name="_xlnm._FilterDatabase" localSheetId="9" hidden="1">'41 PO-Mesa T- Misional'!$A$6:$W$23</definedName>
    <definedName name="_xlnm._FilterDatabase" localSheetId="11" hidden="1">'5.1 PO DG - Comunicaciones'!$A$6:$W$22</definedName>
    <definedName name="_xlnm._FilterDatabase" localSheetId="13" hidden="1">'6.1 PO-SG- Talento humano'!$A$6:$W$26</definedName>
    <definedName name="_xlnm._FilterDatabase" localSheetId="15" hidden="1">'7.1 PO-SG- G Financiero'!$A$6:$X$14</definedName>
    <definedName name="_xlnm._FilterDatabase" localSheetId="17" hidden="1">'8.1 PO-SG- G Administrativo'!$A$6:$W$24</definedName>
    <definedName name="_xlnm._FilterDatabase" localSheetId="19" hidden="1">'9.1 PO-SG-Control Disciplina '!$A$6:$W$13</definedName>
    <definedName name="_xlnm.Print_Area" localSheetId="3">'1.1 PO-Subdirección General'!$A$1:$W$26</definedName>
    <definedName name="_xlnm.Print_Area" localSheetId="2">'1.PAI-Subdirección General'!$A$1:$AB$12</definedName>
    <definedName name="_xlnm.Print_Area" localSheetId="20">'10. PAI-SG-G Contratos'!$A$1:$AB$14</definedName>
    <definedName name="_xlnm.Print_Area" localSheetId="21">'10.1 PO-SG-Contratos'!$A$1:$W$18</definedName>
    <definedName name="_xlnm.Print_Area" localSheetId="22">'11. PAI-Escuela '!$A$1:$AB$18</definedName>
    <definedName name="_xlnm.Print_Area" localSheetId="23">'11.1 PO-Escuela'!$A$1:$W$30</definedName>
    <definedName name="_xlnm.Print_Area" localSheetId="24">'12. PAI-OTIC'!$A$1:$AB$20</definedName>
    <definedName name="_xlnm.Print_Area" localSheetId="25">'12.1 PO-OTIC '!$A$1:$W$45</definedName>
    <definedName name="_xlnm.Print_Area" localSheetId="26">'13. PAI-OCIG'!$A$1:$AB$14</definedName>
    <definedName name="_xlnm.Print_Area" localSheetId="27">'13.1 PO-OCIG'!$A$1:$W$17</definedName>
    <definedName name="_xlnm.Print_Area" localSheetId="28">'14. PAI-OAJ'!$A$1:$AB$16</definedName>
    <definedName name="_xlnm.Print_Area" localSheetId="29">'14.1 PO-OAJ'!$A$1:$W$23</definedName>
    <definedName name="_xlnm.Print_Area" localSheetId="30">'15. PAI-OAP'!$A$1:$AA$18</definedName>
    <definedName name="_xlnm.Print_Area" localSheetId="31">'15.1 PO-OAP'!$A$1:$W$62</definedName>
    <definedName name="_xlnm.Print_Area" localSheetId="5">'2.1 PO-Fiscalía G'!$A$1:$W$13</definedName>
    <definedName name="_xlnm.Print_Area" localSheetId="4">'2.PAI-Fiscalía G '!$A$1:$AB$12</definedName>
    <definedName name="_xlnm.Print_Area" localSheetId="7">'3.1 PO-Tribunal'!$A$1:$W$18</definedName>
    <definedName name="_xlnm.Print_Area" localSheetId="6">'3.PAI-Tribunal'!$A$1:$AB$11</definedName>
    <definedName name="_xlnm.Print_Area" localSheetId="8">'4.PAI-Mesa T- Misional'!$A$1:$AB$17</definedName>
    <definedName name="_xlnm.Print_Area" localSheetId="9">'41 PO-Mesa T- Misional'!$A$1:$W$29</definedName>
    <definedName name="_xlnm.Print_Area" localSheetId="11">'5.1 PO DG - Comunicaciones'!$A$1:$W$23</definedName>
    <definedName name="_xlnm.Print_Area" localSheetId="10">'5.PAI DG - Comunicaciones'!$A$1:$AB$14</definedName>
    <definedName name="_xlnm.Print_Area" localSheetId="13">'6.1 PO-SG- Talento humano'!$A$1:$W$34</definedName>
    <definedName name="_xlnm.Print_Area" localSheetId="12">'6.PAI-SG- Talento humano'!$A$1:$AC$18</definedName>
    <definedName name="_xlnm.Print_Area" localSheetId="14">'7. PAI-SG-G Financiero'!$A$1:$AB$10</definedName>
    <definedName name="_xlnm.Print_Area" localSheetId="15">'7.1 PO-SG- G Financiero'!$A$1:$X$14</definedName>
    <definedName name="_xlnm.Print_Area" localSheetId="16">'8. PAI-SG-G Administrativo'!$A$1:$AB$15</definedName>
    <definedName name="_xlnm.Print_Area" localSheetId="17">'8.1 PO-SG- G Administrativo'!$A$1:$W$28</definedName>
    <definedName name="_xlnm.Print_Area" localSheetId="18">'9. PAI-SG-G Control Disciplina'!$A$1:$AB$10</definedName>
    <definedName name="_xlnm.Print_Area" localSheetId="19">'9.1 PO-SG-Control Disciplina '!$A$1:$W$13</definedName>
    <definedName name="_xlnm.Print_Area" localSheetId="1">'Control de cambios '!$A$1:$D$11</definedName>
    <definedName name="_xlnm.Print_Titles" localSheetId="3">'1.1 PO-Subdirección General'!$1:$6</definedName>
    <definedName name="_xlnm.Print_Titles" localSheetId="2">'1.PAI-Subdirección General'!$1:$6</definedName>
    <definedName name="_xlnm.Print_Titles" localSheetId="20">'10. PAI-SG-G Contratos'!$1:$6</definedName>
    <definedName name="_xlnm.Print_Titles" localSheetId="21">'10.1 PO-SG-Contratos'!$1:$6</definedName>
    <definedName name="_xlnm.Print_Titles" localSheetId="22">'11. PAI-Escuela '!$1:$6</definedName>
    <definedName name="_xlnm.Print_Titles" localSheetId="23">'11.1 PO-Escuela'!$1:$6</definedName>
    <definedName name="_xlnm.Print_Titles" localSheetId="24">'12. PAI-OTIC'!$1:$6</definedName>
    <definedName name="_xlnm.Print_Titles" localSheetId="25">'12.1 PO-OTIC '!$1:$6</definedName>
    <definedName name="_xlnm.Print_Titles" localSheetId="26">'13. PAI-OCIG'!$1:$6</definedName>
    <definedName name="_xlnm.Print_Titles" localSheetId="27">'13.1 PO-OCIG'!$1:$6</definedName>
    <definedName name="_xlnm.Print_Titles" localSheetId="28">'14. PAI-OAJ'!$1:$6</definedName>
    <definedName name="_xlnm.Print_Titles" localSheetId="29">'14.1 PO-OAJ'!$1:$6</definedName>
    <definedName name="_xlnm.Print_Titles" localSheetId="30">'15. PAI-OAP'!$1:$6</definedName>
    <definedName name="_xlnm.Print_Titles" localSheetId="31">'15.1 PO-OAP'!$1:$6</definedName>
    <definedName name="_xlnm.Print_Titles" localSheetId="5">'2.1 PO-Fiscalía G'!$1:$6</definedName>
    <definedName name="_xlnm.Print_Titles" localSheetId="4">'2.PAI-Fiscalía G '!$1:$6</definedName>
    <definedName name="_xlnm.Print_Titles" localSheetId="7">'3.1 PO-Tribunal'!$1:$6</definedName>
    <definedName name="_xlnm.Print_Titles" localSheetId="6">'3.PAI-Tribunal'!$1:$6</definedName>
    <definedName name="_xlnm.Print_Titles" localSheetId="8">'4.PAI-Mesa T- Misional'!$1:$6</definedName>
    <definedName name="_xlnm.Print_Titles" localSheetId="9">'41 PO-Mesa T- Misional'!$1:$6</definedName>
    <definedName name="_xlnm.Print_Titles" localSheetId="11">'5.1 PO DG - Comunicaciones'!$1:$6</definedName>
    <definedName name="_xlnm.Print_Titles" localSheetId="10">'5.PAI DG - Comunicaciones'!$1:$6</definedName>
    <definedName name="_xlnm.Print_Titles" localSheetId="13">'6.1 PO-SG- Talento humano'!$1:$6</definedName>
    <definedName name="_xlnm.Print_Titles" localSheetId="12">'6.PAI-SG- Talento humano'!$1:$6</definedName>
    <definedName name="_xlnm.Print_Titles" localSheetId="14">'7. PAI-SG-G Financiero'!$1:$6</definedName>
    <definedName name="_xlnm.Print_Titles" localSheetId="15">'7.1 PO-SG- G Financiero'!$1:$6</definedName>
    <definedName name="_xlnm.Print_Titles" localSheetId="16">'8. PAI-SG-G Administrativo'!$1:$6</definedName>
    <definedName name="_xlnm.Print_Titles" localSheetId="17">'8.1 PO-SG- G Administrativo'!$1:$6</definedName>
    <definedName name="_xlnm.Print_Titles" localSheetId="18">'9. PAI-SG-G Control Disciplina'!$1:$6</definedName>
    <definedName name="_xlnm.Print_Titles" localSheetId="19">'9.1 PO-SG-Control Disciplina '!$1:$6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83" l="1"/>
  <c r="D11" i="123"/>
  <c r="D9" i="123"/>
  <c r="D7" i="123"/>
  <c r="D18" i="123"/>
  <c r="D17" i="123"/>
  <c r="D16" i="123"/>
  <c r="E18" i="123"/>
  <c r="E11" i="123"/>
  <c r="E9" i="123"/>
  <c r="W7" i="99"/>
  <c r="W11" i="99"/>
  <c r="W20" i="121"/>
  <c r="W13" i="121"/>
  <c r="D13" i="121"/>
  <c r="E28" i="121"/>
  <c r="E26" i="121"/>
  <c r="E25" i="121"/>
  <c r="E24" i="121"/>
  <c r="E20" i="121"/>
  <c r="E17" i="121"/>
  <c r="E13" i="121"/>
  <c r="E10" i="121"/>
  <c r="E7" i="121"/>
  <c r="D28" i="121"/>
  <c r="D26" i="121"/>
  <c r="D25" i="121"/>
  <c r="D24" i="121"/>
  <c r="D20" i="121"/>
  <c r="D17" i="121"/>
  <c r="D10" i="121"/>
  <c r="D7" i="121"/>
  <c r="W7" i="118"/>
  <c r="W10" i="118"/>
  <c r="W13" i="118"/>
  <c r="W17" i="118"/>
  <c r="W20" i="118"/>
  <c r="W23" i="118"/>
  <c r="W26" i="118"/>
  <c r="W29" i="118"/>
  <c r="W31" i="118"/>
  <c r="W34" i="118"/>
  <c r="W32" i="118"/>
  <c r="E32" i="118"/>
  <c r="AC15" i="119"/>
  <c r="E34" i="118"/>
  <c r="D34" i="118"/>
  <c r="D32" i="118"/>
  <c r="D31" i="118"/>
  <c r="D29" i="118"/>
  <c r="D26" i="118"/>
  <c r="D23" i="118"/>
  <c r="D20" i="118"/>
  <c r="E17" i="118"/>
  <c r="D17" i="118"/>
  <c r="E13" i="118"/>
  <c r="D13" i="118"/>
  <c r="E10" i="118"/>
  <c r="D10" i="118"/>
  <c r="D7" i="118"/>
  <c r="E16" i="114"/>
  <c r="W12" i="114"/>
  <c r="E7" i="123"/>
  <c r="E7" i="83"/>
  <c r="D14" i="108"/>
  <c r="D10" i="114"/>
  <c r="E43" i="117"/>
  <c r="E12" i="114"/>
  <c r="E10" i="114"/>
  <c r="E17" i="123"/>
  <c r="E16" i="123"/>
  <c r="B17" i="123"/>
  <c r="W26" i="121"/>
  <c r="E31" i="118"/>
  <c r="B26" i="121"/>
  <c r="E33" i="118"/>
  <c r="E55" i="108"/>
  <c r="E22" i="18"/>
  <c r="E23" i="18"/>
  <c r="X7" i="95"/>
  <c r="E14" i="123"/>
  <c r="D14" i="123"/>
  <c r="W18" i="123"/>
  <c r="W14" i="123"/>
  <c r="W17" i="123"/>
  <c r="W16" i="123"/>
  <c r="W11" i="123"/>
  <c r="W9" i="123"/>
  <c r="W7" i="123"/>
  <c r="A7" i="123"/>
  <c r="B7" i="123"/>
  <c r="A9" i="123"/>
  <c r="B9" i="123"/>
  <c r="A11" i="123"/>
  <c r="B11" i="123"/>
  <c r="A16" i="123"/>
  <c r="B16" i="123"/>
  <c r="A17" i="123"/>
  <c r="A18" i="123"/>
  <c r="B18" i="123"/>
  <c r="AB13" i="122"/>
  <c r="AB12" i="122"/>
  <c r="AB11" i="122"/>
  <c r="AB10" i="122"/>
  <c r="AB9" i="122"/>
  <c r="AB8" i="122"/>
  <c r="AB7" i="122"/>
  <c r="W17" i="121"/>
  <c r="W10" i="121"/>
  <c r="W7" i="121"/>
  <c r="W28" i="121"/>
  <c r="B28" i="121"/>
  <c r="A28" i="121"/>
  <c r="A26" i="121"/>
  <c r="W25" i="121"/>
  <c r="B25" i="121"/>
  <c r="A25" i="121"/>
  <c r="W24" i="121"/>
  <c r="B24" i="121"/>
  <c r="A24" i="121"/>
  <c r="B20" i="121"/>
  <c r="A20" i="121"/>
  <c r="B17" i="121"/>
  <c r="A17" i="121"/>
  <c r="B13" i="121"/>
  <c r="A13" i="121"/>
  <c r="B10" i="121"/>
  <c r="A10" i="121"/>
  <c r="B7" i="121"/>
  <c r="A7" i="121"/>
  <c r="AB15" i="120"/>
  <c r="AB14" i="120"/>
  <c r="AB13" i="120"/>
  <c r="AB12" i="120"/>
  <c r="AB11" i="120"/>
  <c r="AB10" i="120"/>
  <c r="AB9" i="120"/>
  <c r="AB8" i="120"/>
  <c r="AB7" i="120"/>
  <c r="B32" i="118"/>
  <c r="E7" i="118"/>
  <c r="AC18" i="119"/>
  <c r="AC17" i="119"/>
  <c r="AC14" i="119"/>
  <c r="AC13" i="119"/>
  <c r="AC12" i="119"/>
  <c r="AC11" i="119"/>
  <c r="AC10" i="119"/>
  <c r="AC9" i="119"/>
  <c r="AC8" i="119"/>
  <c r="AC7" i="119"/>
  <c r="B34" i="118"/>
  <c r="A34" i="118"/>
  <c r="A32" i="118"/>
  <c r="B31" i="118"/>
  <c r="A31" i="118"/>
  <c r="E29" i="118"/>
  <c r="B29" i="118"/>
  <c r="A29" i="118"/>
  <c r="E26" i="118"/>
  <c r="B26" i="118"/>
  <c r="A26" i="118"/>
  <c r="E23" i="118"/>
  <c r="B23" i="118"/>
  <c r="A23" i="118"/>
  <c r="E20" i="118"/>
  <c r="B20" i="118"/>
  <c r="A20" i="118"/>
  <c r="A17" i="118"/>
  <c r="B13" i="118"/>
  <c r="A13" i="118"/>
  <c r="B10" i="118"/>
  <c r="A10" i="118"/>
  <c r="B7" i="118"/>
  <c r="A7" i="118"/>
  <c r="W32" i="117"/>
  <c r="E42" i="117"/>
  <c r="E40" i="117"/>
  <c r="E37" i="117"/>
  <c r="E32" i="117"/>
  <c r="E30" i="117"/>
  <c r="E25" i="117"/>
  <c r="E21" i="117"/>
  <c r="E17" i="117"/>
  <c r="E14" i="117"/>
  <c r="E11" i="117"/>
  <c r="E10" i="117"/>
  <c r="E7" i="117"/>
  <c r="D43" i="117"/>
  <c r="D42" i="117"/>
  <c r="D40" i="117"/>
  <c r="D37" i="117"/>
  <c r="D32" i="117"/>
  <c r="D30" i="117"/>
  <c r="D25" i="117"/>
  <c r="D21" i="117"/>
  <c r="D17" i="117"/>
  <c r="D14" i="117"/>
  <c r="D11" i="117"/>
  <c r="D10" i="117"/>
  <c r="D7" i="117"/>
  <c r="B43" i="117"/>
  <c r="B42" i="117"/>
  <c r="B40" i="117"/>
  <c r="B37" i="117"/>
  <c r="B32" i="117"/>
  <c r="B30" i="117"/>
  <c r="B25" i="117"/>
  <c r="B21" i="117"/>
  <c r="B17" i="117"/>
  <c r="B14" i="117"/>
  <c r="B11" i="117"/>
  <c r="B10" i="117"/>
  <c r="B7" i="117"/>
  <c r="A43" i="117"/>
  <c r="A42" i="117"/>
  <c r="A40" i="117"/>
  <c r="A37" i="117"/>
  <c r="A32" i="117"/>
  <c r="A30" i="117"/>
  <c r="A25" i="117"/>
  <c r="A21" i="117"/>
  <c r="A17" i="117"/>
  <c r="A14" i="117"/>
  <c r="A11" i="117"/>
  <c r="A10" i="117"/>
  <c r="A7" i="117"/>
  <c r="W43" i="117"/>
  <c r="W42" i="117"/>
  <c r="W40" i="117"/>
  <c r="W37" i="117"/>
  <c r="W30" i="117"/>
  <c r="W25" i="117"/>
  <c r="W24" i="117"/>
  <c r="W23" i="117"/>
  <c r="W22" i="117"/>
  <c r="W21" i="117"/>
  <c r="W17" i="117"/>
  <c r="W14" i="117"/>
  <c r="W11" i="117"/>
  <c r="W10" i="117"/>
  <c r="W7" i="117"/>
  <c r="B16" i="86"/>
  <c r="A16" i="86"/>
  <c r="A13" i="86"/>
  <c r="AB11" i="80"/>
  <c r="E16" i="81"/>
  <c r="E15" i="81"/>
  <c r="E12" i="81"/>
  <c r="D16" i="81"/>
  <c r="D15" i="81"/>
  <c r="D12" i="81"/>
  <c r="D10" i="81"/>
  <c r="W16" i="81"/>
  <c r="AB7" i="87"/>
  <c r="AB8" i="87"/>
  <c r="E29" i="88"/>
  <c r="AB17" i="87"/>
  <c r="E24" i="88"/>
  <c r="E22" i="88"/>
  <c r="E17" i="88"/>
  <c r="E16" i="88"/>
  <c r="E13" i="88"/>
  <c r="E11" i="88"/>
  <c r="D11" i="88"/>
  <c r="E7" i="114"/>
  <c r="E7" i="88"/>
  <c r="E7" i="116" l="1"/>
  <c r="W13" i="88"/>
  <c r="D13" i="88"/>
  <c r="D26" i="88"/>
  <c r="E13" i="99"/>
  <c r="E11" i="99"/>
  <c r="E10" i="99"/>
  <c r="E7" i="99"/>
  <c r="AB9" i="85"/>
  <c r="AB10" i="85"/>
  <c r="F13" i="86"/>
  <c r="F10" i="86"/>
  <c r="F7" i="86"/>
  <c r="W16" i="86"/>
  <c r="W13" i="86"/>
  <c r="W10" i="86"/>
  <c r="W7" i="86"/>
  <c r="AB10" i="80"/>
  <c r="AB12" i="80"/>
  <c r="B12" i="81"/>
  <c r="A12" i="81"/>
  <c r="E7" i="81"/>
  <c r="W15" i="81"/>
  <c r="W12" i="81"/>
  <c r="W10" i="81"/>
  <c r="W7" i="81"/>
  <c r="W26" i="88"/>
  <c r="W24" i="88"/>
  <c r="W22" i="88"/>
  <c r="D22" i="88"/>
  <c r="W20" i="88"/>
  <c r="W17" i="88"/>
  <c r="D17" i="88"/>
  <c r="D16" i="88"/>
  <c r="A15" i="81"/>
  <c r="B16" i="81"/>
  <c r="A16" i="81"/>
  <c r="X11" i="95"/>
  <c r="X9" i="95"/>
  <c r="F14" i="95"/>
  <c r="F11" i="95"/>
  <c r="F9" i="95"/>
  <c r="F7" i="95"/>
  <c r="AB9" i="94"/>
  <c r="AB10" i="94"/>
  <c r="D20" i="88"/>
  <c r="W29" i="88"/>
  <c r="W11" i="88"/>
  <c r="E9" i="88"/>
  <c r="W9" i="88"/>
  <c r="D9" i="88"/>
  <c r="W7" i="88"/>
  <c r="D7" i="88"/>
  <c r="W29" i="116"/>
  <c r="W27" i="116"/>
  <c r="W24" i="116"/>
  <c r="W21" i="116"/>
  <c r="W19" i="116"/>
  <c r="W16" i="116"/>
  <c r="W13" i="116"/>
  <c r="W10" i="116"/>
  <c r="W7" i="116"/>
  <c r="B29" i="116"/>
  <c r="A29" i="116"/>
  <c r="B28" i="116"/>
  <c r="B27" i="116"/>
  <c r="B26" i="116"/>
  <c r="B24" i="116"/>
  <c r="A24" i="116"/>
  <c r="B21" i="116"/>
  <c r="B19" i="116"/>
  <c r="B7" i="116"/>
  <c r="B10" i="116"/>
  <c r="B12" i="116"/>
  <c r="B13" i="116"/>
  <c r="B16" i="116"/>
  <c r="A21" i="116"/>
  <c r="A19" i="116"/>
  <c r="A16" i="116"/>
  <c r="A13" i="116"/>
  <c r="A7" i="116"/>
  <c r="A12" i="116"/>
  <c r="A10" i="116"/>
  <c r="E29" i="116"/>
  <c r="E27" i="116"/>
  <c r="E24" i="116"/>
  <c r="E21" i="116"/>
  <c r="E19" i="116"/>
  <c r="E16" i="116"/>
  <c r="E13" i="116"/>
  <c r="D29" i="116"/>
  <c r="D27" i="116"/>
  <c r="D24" i="116"/>
  <c r="D21" i="116"/>
  <c r="D19" i="116"/>
  <c r="D16" i="116"/>
  <c r="D13" i="116"/>
  <c r="D12" i="116"/>
  <c r="D10" i="116"/>
  <c r="D7" i="116"/>
  <c r="E12" i="116"/>
  <c r="E10" i="116"/>
  <c r="E20" i="104"/>
  <c r="D20" i="104"/>
  <c r="D7" i="81"/>
  <c r="W9" i="83" l="1"/>
  <c r="L11" i="82"/>
  <c r="L10" i="82"/>
  <c r="D9" i="83"/>
  <c r="E9" i="83"/>
  <c r="E11" i="83"/>
  <c r="AB7" i="82"/>
  <c r="AB8" i="82"/>
  <c r="AB9" i="82"/>
  <c r="AB10" i="82"/>
  <c r="AB11" i="82"/>
  <c r="W17" i="18" l="1"/>
  <c r="W15" i="18"/>
  <c r="W11" i="18"/>
  <c r="W8" i="18"/>
  <c r="W22" i="18"/>
  <c r="W23" i="18"/>
  <c r="E15" i="114"/>
  <c r="W8" i="113" l="1"/>
  <c r="S8" i="113"/>
  <c r="W16" i="114"/>
  <c r="W15" i="114"/>
  <c r="W10" i="114"/>
  <c r="AA11" i="103"/>
  <c r="S8" i="103"/>
  <c r="W7" i="104"/>
  <c r="A15" i="104"/>
  <c r="AB14" i="103"/>
  <c r="B23" i="104"/>
  <c r="W20" i="104"/>
  <c r="W18" i="104"/>
  <c r="W16" i="104"/>
  <c r="W14" i="104"/>
  <c r="W11" i="104"/>
  <c r="E7" i="104"/>
  <c r="AB12" i="103" l="1"/>
  <c r="AB13" i="103"/>
  <c r="AB11" i="103"/>
  <c r="AB9" i="103"/>
  <c r="AB8" i="103"/>
  <c r="W7" i="114" l="1"/>
  <c r="B51" i="108"/>
  <c r="A51" i="108"/>
  <c r="W55" i="108"/>
  <c r="Z17" i="107"/>
  <c r="Y17" i="107"/>
  <c r="U17" i="107"/>
  <c r="T17" i="107"/>
  <c r="P17" i="107"/>
  <c r="O17" i="107"/>
  <c r="Z16" i="107"/>
  <c r="Y16" i="107"/>
  <c r="V16" i="107"/>
  <c r="T16" i="107"/>
  <c r="R16" i="107"/>
  <c r="O16" i="107"/>
  <c r="X14" i="107"/>
  <c r="W14" i="107"/>
  <c r="S14" i="107"/>
  <c r="R14" i="107"/>
  <c r="Q14" i="107"/>
  <c r="P14" i="107"/>
  <c r="O14" i="107"/>
  <c r="Y13" i="107"/>
  <c r="W13" i="107"/>
  <c r="V13" i="107"/>
  <c r="U13" i="107"/>
  <c r="S13" i="107"/>
  <c r="R13" i="107"/>
  <c r="Z12" i="107"/>
  <c r="Y12" i="107"/>
  <c r="V12" i="107"/>
  <c r="R12" i="107"/>
  <c r="O12" i="107"/>
  <c r="Z11" i="107"/>
  <c r="Y11" i="107"/>
  <c r="X11" i="107"/>
  <c r="V11" i="107"/>
  <c r="U11" i="107"/>
  <c r="T11" i="107"/>
  <c r="R11" i="107"/>
  <c r="Q11" i="107"/>
  <c r="O11" i="107"/>
  <c r="Z9" i="107"/>
  <c r="Y9" i="107"/>
  <c r="V9" i="107"/>
  <c r="U9" i="107"/>
  <c r="R9" i="107"/>
  <c r="Q9" i="107"/>
  <c r="P9" i="107"/>
  <c r="X8" i="107"/>
  <c r="U8" i="107"/>
  <c r="T8" i="107"/>
  <c r="S8" i="107"/>
  <c r="R8" i="107"/>
  <c r="Q8" i="107"/>
  <c r="W7" i="108" l="1"/>
  <c r="W51" i="108"/>
  <c r="W46" i="108"/>
  <c r="W38" i="108"/>
  <c r="W36" i="108"/>
  <c r="W32" i="108"/>
  <c r="W25" i="108"/>
  <c r="W22" i="108"/>
  <c r="W14" i="108"/>
  <c r="B9" i="88"/>
  <c r="A9" i="88"/>
  <c r="B7" i="88"/>
  <c r="A7" i="88"/>
  <c r="A11" i="88"/>
  <c r="B13" i="86"/>
  <c r="B10" i="86"/>
  <c r="B7" i="86"/>
  <c r="A10" i="86"/>
  <c r="A7" i="86"/>
  <c r="C20" i="104"/>
  <c r="A20" i="104"/>
  <c r="B20" i="104"/>
  <c r="C18" i="104"/>
  <c r="B18" i="104"/>
  <c r="A18" i="104"/>
  <c r="D18" i="104"/>
  <c r="D16" i="104"/>
  <c r="A14" i="104"/>
  <c r="E36" i="108" l="1"/>
  <c r="E38" i="108"/>
  <c r="E32" i="108"/>
  <c r="E7" i="108"/>
  <c r="A27" i="116"/>
  <c r="W12" i="116"/>
  <c r="AB18" i="115"/>
  <c r="AB16" i="115"/>
  <c r="AB14" i="115"/>
  <c r="AB13" i="115"/>
  <c r="AB12" i="115"/>
  <c r="AB11" i="115"/>
  <c r="AB10" i="115"/>
  <c r="AB9" i="115"/>
  <c r="AB8" i="115"/>
  <c r="AB7" i="115"/>
  <c r="AA8" i="107" l="1"/>
  <c r="AA9" i="107"/>
  <c r="AA11" i="107"/>
  <c r="AA12" i="107"/>
  <c r="AA13" i="107"/>
  <c r="AA14" i="107"/>
  <c r="AA15" i="107"/>
  <c r="AA16" i="107"/>
  <c r="AA17" i="107"/>
  <c r="B55" i="108"/>
  <c r="A55" i="108"/>
  <c r="B46" i="108"/>
  <c r="A46" i="108"/>
  <c r="B38" i="108"/>
  <c r="B36" i="108"/>
  <c r="A38" i="108"/>
  <c r="A36" i="108"/>
  <c r="A22" i="108"/>
  <c r="E14" i="108"/>
  <c r="A24" i="108"/>
  <c r="E46" i="108"/>
  <c r="D38" i="108"/>
  <c r="D8" i="18"/>
  <c r="D36" i="108"/>
  <c r="E25" i="108"/>
  <c r="D22" i="108"/>
  <c r="D16" i="86"/>
  <c r="D10" i="86"/>
  <c r="D7" i="114" l="1"/>
  <c r="W12" i="83"/>
  <c r="D13" i="86"/>
  <c r="D16" i="114"/>
  <c r="D15" i="114"/>
  <c r="D12" i="114"/>
  <c r="B16" i="114"/>
  <c r="B15" i="114"/>
  <c r="B12" i="114"/>
  <c r="B10" i="114"/>
  <c r="B7" i="114"/>
  <c r="A16" i="114"/>
  <c r="A15" i="114"/>
  <c r="A12" i="114"/>
  <c r="A10" i="114"/>
  <c r="A7" i="114"/>
  <c r="AB9" i="113"/>
  <c r="D55" i="108"/>
  <c r="D51" i="108"/>
  <c r="D46" i="108"/>
  <c r="D32" i="108"/>
  <c r="D25" i="108"/>
  <c r="B32" i="108"/>
  <c r="B25" i="108"/>
  <c r="B22" i="108"/>
  <c r="A32" i="108"/>
  <c r="A25" i="108"/>
  <c r="D7" i="108"/>
  <c r="B7" i="108"/>
  <c r="A7" i="108"/>
  <c r="AB8" i="105" l="1"/>
  <c r="AB9" i="105"/>
  <c r="AB10" i="105"/>
  <c r="AB11" i="105"/>
  <c r="AB12" i="105"/>
  <c r="AB13" i="105"/>
  <c r="AB14" i="105"/>
  <c r="AB15" i="105"/>
  <c r="AB16" i="105"/>
  <c r="AB17" i="105"/>
  <c r="AB18" i="105"/>
  <c r="AB19" i="105"/>
  <c r="D23" i="104"/>
  <c r="D14" i="104"/>
  <c r="D11" i="104"/>
  <c r="B15" i="104"/>
  <c r="B14" i="104"/>
  <c r="B11" i="104"/>
  <c r="B7" i="104"/>
  <c r="A23" i="104"/>
  <c r="A11" i="104"/>
  <c r="A7" i="104"/>
  <c r="D7" i="104"/>
  <c r="B13" i="99"/>
  <c r="B11" i="99"/>
  <c r="B10" i="99"/>
  <c r="D13" i="99"/>
  <c r="D11" i="99"/>
  <c r="D10" i="99"/>
  <c r="A13" i="99"/>
  <c r="A11" i="99"/>
  <c r="A10" i="99"/>
  <c r="D7" i="99"/>
  <c r="B7" i="99"/>
  <c r="A7" i="99"/>
  <c r="B22" i="18"/>
  <c r="B17" i="18"/>
  <c r="B15" i="18"/>
  <c r="B11" i="18"/>
  <c r="B8" i="18"/>
  <c r="B7" i="18"/>
  <c r="A23" i="18"/>
  <c r="A22" i="18"/>
  <c r="A17" i="18"/>
  <c r="A15" i="18"/>
  <c r="A11" i="18"/>
  <c r="A8" i="18"/>
  <c r="A7" i="18"/>
  <c r="E14" i="95"/>
  <c r="E11" i="95"/>
  <c r="E9" i="95"/>
  <c r="E7" i="95"/>
  <c r="B14" i="95"/>
  <c r="B11" i="95"/>
  <c r="B9" i="95"/>
  <c r="A14" i="95"/>
  <c r="A11" i="95"/>
  <c r="A9" i="95"/>
  <c r="B7" i="95"/>
  <c r="A7" i="95"/>
  <c r="A29" i="88"/>
  <c r="B12" i="83"/>
  <c r="A12" i="83"/>
  <c r="B26" i="88"/>
  <c r="B24" i="88"/>
  <c r="B22" i="88"/>
  <c r="B20" i="88"/>
  <c r="B17" i="88"/>
  <c r="B16" i="88"/>
  <c r="A26" i="88"/>
  <c r="A24" i="88"/>
  <c r="A22" i="88"/>
  <c r="A20" i="88"/>
  <c r="A17" i="88"/>
  <c r="A16" i="88"/>
  <c r="A13" i="88"/>
  <c r="B13" i="88"/>
  <c r="B11" i="88"/>
  <c r="D24" i="88"/>
  <c r="D29" i="88"/>
  <c r="AB15" i="87"/>
  <c r="AB16" i="87"/>
  <c r="AB12" i="17"/>
  <c r="AB13" i="17"/>
  <c r="D7" i="18"/>
  <c r="D23" i="18"/>
  <c r="D22" i="18"/>
  <c r="D17" i="18"/>
  <c r="D15" i="18"/>
  <c r="D11" i="18"/>
  <c r="AB11" i="113"/>
  <c r="AB10" i="113"/>
  <c r="AB8" i="113"/>
  <c r="AB7" i="113"/>
  <c r="AA7" i="107"/>
  <c r="AB7" i="105"/>
  <c r="W23" i="104" l="1"/>
  <c r="AB7" i="103"/>
  <c r="W13" i="99"/>
  <c r="W10" i="99"/>
  <c r="AB10" i="98"/>
  <c r="AB9" i="98"/>
  <c r="AB8" i="98"/>
  <c r="AB7" i="98"/>
  <c r="X14" i="95"/>
  <c r="AB8" i="94"/>
  <c r="AB7" i="94"/>
  <c r="W7" i="83"/>
  <c r="W8" i="83"/>
  <c r="W11" i="83"/>
  <c r="W16" i="88"/>
  <c r="AB14" i="87"/>
  <c r="AB13" i="87"/>
  <c r="AB12" i="87"/>
  <c r="AB11" i="87"/>
  <c r="AB10" i="87"/>
  <c r="AB9" i="87"/>
  <c r="AB8" i="85"/>
  <c r="AB7" i="85"/>
  <c r="AB8" i="80"/>
  <c r="AB7" i="80"/>
  <c r="W7" i="18"/>
  <c r="AB8" i="17" l="1"/>
  <c r="AB9" i="17"/>
  <c r="AB10" i="17"/>
  <c r="AB11" i="17"/>
  <c r="D66" i="12" l="1"/>
  <c r="AB7" i="17"/>
  <c r="D7" i="8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AB07D10D-D411-41C7-B3E8-FB9EB2D52655}">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884052E8-F70D-4D68-87C7-D668D04C2F2B}">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9BE06E81-249A-436A-BFCC-6266D2093AFB}">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C1C424FC-F0E7-4FBE-A5BE-B93B6DB03714}">
      <text>
        <r>
          <rPr>
            <b/>
            <sz val="9"/>
            <color indexed="81"/>
            <rFont val="Tahoma"/>
            <family val="2"/>
          </rPr>
          <t>OAP: 
Se debe relacionar el entrega que da cuenta del desarrollo de la actividad y el cumplimiento de la meta prevista.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CD1573B3-BF4E-4999-A200-B763246F1EC8}">
      <text>
        <r>
          <rPr>
            <b/>
            <sz val="9"/>
            <color indexed="81"/>
            <rFont val="Tahoma"/>
            <family val="2"/>
          </rPr>
          <t>OAP:
Relacionar las actividades del PAI.</t>
        </r>
        <r>
          <rPr>
            <sz val="9"/>
            <color indexed="81"/>
            <rFont val="Tahoma"/>
            <family val="2"/>
          </rPr>
          <t xml:space="preserve">
</t>
        </r>
      </text>
    </comment>
    <comment ref="E5" authorId="1" shapeId="0" xr:uid="{41580B8D-9CF1-4CA3-92BB-6795C75FF5D3}">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5BF34D46-57DA-44FA-A8E8-C77A385677F0}">
      <text>
        <r>
          <rPr>
            <b/>
            <sz val="9"/>
            <color indexed="81"/>
            <rFont val="Tahoma"/>
            <family val="2"/>
          </rPr>
          <t>OAP:
Se deben redactar las acciones iniciando con verbo en infinitivo, deben ser claras y concretas, se deben establecer en forma secuencial.</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tc={4156CA41-3085-4E9C-B289-E2513B4184B6}</author>
    <author>tc={970A20B0-F586-4E6B-B12E-AB571067D3A0}</author>
  </authors>
  <commentList>
    <comment ref="L5" authorId="0" shapeId="0" xr:uid="{39C1FAC4-45A7-46E7-8C81-6BB5B69D53C9}">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61BDC9B2-0888-43C5-A35F-AE0716D3D9E1}">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17BC125D-DEF2-48B6-87D4-F3F578ED7F6E}">
      <text>
        <r>
          <rPr>
            <b/>
            <sz val="9"/>
            <color indexed="81"/>
            <rFont val="Tahoma"/>
            <family val="2"/>
          </rPr>
          <t>OAP: 
Se debe relacionar el entrega que da cuenta del desarrollo de la actividad y el cumplimiento de la meta prevista.</t>
        </r>
      </text>
    </comment>
    <comment ref="M9" authorId="2" shapeId="0" xr:uid="{4156CA41-3085-4E9C-B289-E2513B4184B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normatividad vigente, se establece está actividad transversal para todas las áreas de la entidad, con la misma meta OKR, entregable y programación de cumplimiento.
</t>
      </text>
    </comment>
    <comment ref="M10" authorId="3" shapeId="0" xr:uid="{970A20B0-F586-4E6B-B12E-AB571067D3A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Revisar la meta (OKR) toda vez que, es necesario que incluyan componentes cualitativos y cuantitativos relacionados con el resultado esperado. Ejemplo: Incluir en el informe al menos el 100% de los proyectos estratégicos definidos en el plan institucional.
</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tc={5A15A69E-F97A-43A5-8DC2-57B4778BAF8A}</author>
  </authors>
  <commentList>
    <comment ref="E5" authorId="0" shapeId="0" xr:uid="{31F3A140-BEA5-4DDD-94F8-5B50BE21C3A2}">
      <text>
        <r>
          <rPr>
            <b/>
            <sz val="9"/>
            <color indexed="81"/>
            <rFont val="Tahoma"/>
            <family val="2"/>
          </rPr>
          <t>OAP:
Relacionar las actividades del PAI.</t>
        </r>
        <r>
          <rPr>
            <sz val="9"/>
            <color indexed="81"/>
            <rFont val="Tahoma"/>
            <family val="2"/>
          </rPr>
          <t xml:space="preserve">
</t>
        </r>
      </text>
    </comment>
    <comment ref="H5" authorId="0" shapeId="0" xr:uid="{229A855E-00F5-4935-A3C5-F11F3C7BB5E6}">
      <text>
        <r>
          <rPr>
            <b/>
            <sz val="9"/>
            <color indexed="81"/>
            <rFont val="Tahoma"/>
            <family val="2"/>
          </rPr>
          <t>OAP:
Se deben redactar las acciones iniciando con verbo en infinitivo, deben ser claras y concretas, se deben establecer en forma secuencial.</t>
        </r>
      </text>
    </comment>
    <comment ref="H13" authorId="1" shapeId="0" xr:uid="{5A15A69E-F97A-43A5-8DC2-57B4778BAF8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normatividad vigente, se establece está actividad transversal para todas las áreas de la entidad, con la misma meta OKR, entregable y programación de cumplimiento.
</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s>
  <commentList>
    <comment ref="D5" authorId="0" shapeId="0" xr:uid="{F5343596-898A-4455-ABF6-B29B3D9C2BE3}">
      <text>
        <r>
          <rPr>
            <b/>
            <sz val="9"/>
            <color indexed="81"/>
            <rFont val="Tahoma"/>
            <family val="2"/>
          </rPr>
          <t>OAP:
Relacionar las actividades del PAI.</t>
        </r>
        <r>
          <rPr>
            <sz val="9"/>
            <color indexed="81"/>
            <rFont val="Tahoma"/>
            <family val="2"/>
          </rPr>
          <t xml:space="preserve">
</t>
        </r>
      </text>
    </comment>
    <comment ref="G5" authorId="0" shapeId="0" xr:uid="{0097FE56-7BE0-4878-9937-BD3CD0494FBF}">
      <text>
        <r>
          <rPr>
            <b/>
            <sz val="9"/>
            <color indexed="81"/>
            <rFont val="Tahoma"/>
            <family val="2"/>
          </rPr>
          <t>OAP:
Se deben redactar las acciones iniciando con verbo en infinitivo, deben ser claras y concretas, se deben establecer en forma secuencial.</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C287E2F8-08A3-4AC0-9F45-4AD53F5EA16E}">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79BDF6E0-51C5-4AE7-9886-ADE0912E4B60}">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7D1BBF07-F148-45EF-BDDB-4862268D1303}">
      <text>
        <r>
          <rPr>
            <b/>
            <sz val="9"/>
            <color indexed="81"/>
            <rFont val="Tahoma"/>
            <family val="2"/>
          </rPr>
          <t>OAP: 
Se debe relacionar el entrega que da cuenta del desarrollo de la actividad y el cumplimiento de la meta prevista.</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s>
  <commentList>
    <comment ref="D5" authorId="0" shapeId="0" xr:uid="{86EE6B58-0D6A-4C81-AA50-0C07296462F2}">
      <text>
        <r>
          <rPr>
            <b/>
            <sz val="9"/>
            <color indexed="81"/>
            <rFont val="Tahoma"/>
            <family val="2"/>
          </rPr>
          <t>OAP:
Relacionar las actividades del PAI.</t>
        </r>
        <r>
          <rPr>
            <sz val="9"/>
            <color indexed="81"/>
            <rFont val="Tahoma"/>
            <family val="2"/>
          </rPr>
          <t xml:space="preserve">
</t>
        </r>
      </text>
    </comment>
    <comment ref="G5" authorId="0" shapeId="0" xr:uid="{8369DE1E-0F08-4769-9F31-14D429D84563}">
      <text>
        <r>
          <rPr>
            <b/>
            <sz val="9"/>
            <color indexed="81"/>
            <rFont val="Tahoma"/>
            <family val="2"/>
          </rPr>
          <t>OAP:
Se deben redactar las acciones iniciando con verbo en infinitivo, deben ser claras y concretas, se deben establecer en forma secuencial.</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4EFE3317-CD38-4D25-81C2-552995013E3F}">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7F8AE885-D72E-439D-89A9-2A4939CF1629}">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107F5219-BADB-40F6-8178-DE201D329952}">
      <text>
        <r>
          <rPr>
            <b/>
            <sz val="9"/>
            <color indexed="81"/>
            <rFont val="Tahoma"/>
            <family val="2"/>
          </rPr>
          <t>OAP: 
Se debe relacionar el entrega que da cuenta del desarrollo de la actividad y el cumplimiento de la meta prevista.</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s>
  <commentList>
    <comment ref="D5" authorId="0" shapeId="0" xr:uid="{D3C9FCC4-EFA5-4D2D-85EE-AF95F64D6EB5}">
      <text>
        <r>
          <rPr>
            <b/>
            <sz val="9"/>
            <color indexed="81"/>
            <rFont val="Tahoma"/>
            <family val="2"/>
          </rPr>
          <t>OAP:
Relacionar las actividades del PAI.</t>
        </r>
        <r>
          <rPr>
            <sz val="9"/>
            <color indexed="81"/>
            <rFont val="Tahoma"/>
            <family val="2"/>
          </rPr>
          <t xml:space="preserve">
</t>
        </r>
      </text>
    </comment>
    <comment ref="G5" authorId="0" shapeId="0" xr:uid="{F1F93E08-DC1D-4395-B127-9589AFD416BB}">
      <text>
        <r>
          <rPr>
            <b/>
            <sz val="9"/>
            <color indexed="81"/>
            <rFont val="Tahoma"/>
            <family val="2"/>
          </rPr>
          <t>OAP:
Se deben redactar las acciones iniciando con verbo en infinitivo, deben ser claras y concretas, se deben establecer en forma secuencial.</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CC7314F7-55E1-41DA-AF3D-EF3949A11121}">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A57D1584-3073-42A7-BA2B-F3E6403E71AE}">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0DC8FA32-7ECD-412B-8EEF-648B7D25EC9D}">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3C9DDB89-45A2-4C6D-BF4D-1314FFA61B63}">
      <text>
        <r>
          <rPr>
            <b/>
            <sz val="9"/>
            <color indexed="81"/>
            <rFont val="Tahoma"/>
            <family val="2"/>
          </rPr>
          <t>OAP: 
Se debe relacionar el entrega que da cuenta del desarrollo de la actividad y el cumplimiento de la meta prevista.</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5BFA62B4-4F32-4228-A611-2D164355BCBA}">
      <text>
        <r>
          <rPr>
            <b/>
            <sz val="9"/>
            <color indexed="81"/>
            <rFont val="Tahoma"/>
            <family val="2"/>
          </rPr>
          <t>OAP:
Relacionar las actividades del PAI.</t>
        </r>
        <r>
          <rPr>
            <sz val="9"/>
            <color indexed="81"/>
            <rFont val="Tahoma"/>
            <family val="2"/>
          </rPr>
          <t xml:space="preserve">
</t>
        </r>
      </text>
    </comment>
    <comment ref="E5" authorId="1" shapeId="0" xr:uid="{277CF6E2-FEDB-4F41-8CBB-B7D66793261B}">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F711812C-39DB-4A90-91E6-8EF0579524E5}">
      <text>
        <r>
          <rPr>
            <b/>
            <sz val="9"/>
            <color indexed="81"/>
            <rFont val="Tahoma"/>
            <family val="2"/>
          </rPr>
          <t>OAP:
Se deben redactar las acciones iniciando con verbo en infinitivo, deben ser claras y concretas, se deben establecer en forma secuencial.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5CDCF658-4567-4B34-BC9A-E961C8E00327}">
      <text>
        <r>
          <rPr>
            <b/>
            <sz val="9"/>
            <color indexed="81"/>
            <rFont val="Tahoma"/>
            <family val="2"/>
          </rPr>
          <t>OAP:
Relacionar las actividades del PAI.</t>
        </r>
        <r>
          <rPr>
            <sz val="9"/>
            <color indexed="81"/>
            <rFont val="Tahoma"/>
            <family val="2"/>
          </rPr>
          <t xml:space="preserve">
</t>
        </r>
      </text>
    </comment>
    <comment ref="E5" authorId="1" shapeId="0" xr:uid="{DA63FE70-5610-4E47-BD0B-CC2062312B13}">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ED66E1AD-00BD-4B0A-B656-ACF78A855E64}">
      <text>
        <r>
          <rPr>
            <b/>
            <sz val="9"/>
            <color indexed="81"/>
            <rFont val="Tahoma"/>
            <family val="2"/>
          </rPr>
          <t>OAP:
Se deben redactar las acciones iniciando con verbo en infinitivo, deben ser claras y concretas, se deben establecer en forma secuencial.</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1807D0BF-E40B-48C7-8A9D-10CF41D1DAC2}">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A4D8C1F4-7DCB-429E-9FD2-358FFECF780B}">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702DCBDF-C679-460D-BE23-88CDFE8AD5D2}">
      <text>
        <r>
          <rPr>
            <b/>
            <sz val="9"/>
            <color indexed="81"/>
            <rFont val="Tahoma"/>
            <family val="2"/>
          </rPr>
          <t>OAP: 
Se debe relacionar el entrega que da cuenta del desarrollo de la actividad y el cumplimiento de la meta prevista.</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tc={E1BAAD8D-F4E7-4FD1-A0B5-4F685BF4417F}</author>
  </authors>
  <commentList>
    <comment ref="D5" authorId="0" shapeId="0" xr:uid="{5E4B2317-E6F7-4ABE-B893-A66573C48FAA}">
      <text>
        <r>
          <rPr>
            <b/>
            <sz val="9"/>
            <color indexed="81"/>
            <rFont val="Tahoma"/>
            <family val="2"/>
          </rPr>
          <t>OAP:
Relacionar las actividades del PAI.</t>
        </r>
        <r>
          <rPr>
            <sz val="9"/>
            <color indexed="81"/>
            <rFont val="Tahoma"/>
            <family val="2"/>
          </rPr>
          <t xml:space="preserve">
</t>
        </r>
      </text>
    </comment>
    <comment ref="G5" authorId="0" shapeId="0" xr:uid="{B2510476-EBA2-4444-B651-C2699F481651}">
      <text>
        <r>
          <rPr>
            <b/>
            <sz val="9"/>
            <color indexed="81"/>
            <rFont val="Tahoma"/>
            <family val="2"/>
          </rPr>
          <t>OAP:
Se deben redactar las acciones iniciando con verbo en infinitivo, deben ser claras y concretas, se deben establecer en forma secuencial.</t>
        </r>
      </text>
    </comment>
    <comment ref="H5" authorId="1" shapeId="0" xr:uid="{E1BAAD8D-F4E7-4FD1-A0B5-4F685BF4417F}">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Incluir la ponderación de las acciones definidas por cada actividad principal</t>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D0573111-395A-43E4-AECC-E2F500E933B5}">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24DFCA62-13CF-4D85-8CEB-460B9FB7268F}">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315B597A-DCF0-4D2F-938F-45F5D4DE919B}">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6925954A-63AA-48D9-B26F-03156A14FE89}">
      <text>
        <r>
          <rPr>
            <b/>
            <sz val="9"/>
            <color indexed="81"/>
            <rFont val="Tahoma"/>
            <family val="2"/>
          </rPr>
          <t>OAP: 
Se debe relacionar el entrega que da cuenta del desarrollo de la actividad y el cumplimiento de la meta prevista.</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s>
  <commentList>
    <comment ref="D5" authorId="0" shapeId="0" xr:uid="{0D8DE87F-12C0-488E-8B54-B41452C08757}">
      <text>
        <r>
          <rPr>
            <b/>
            <sz val="9"/>
            <color indexed="81"/>
            <rFont val="Tahoma"/>
            <family val="2"/>
          </rPr>
          <t>OAP:
Relacionar las actividades del PAI.</t>
        </r>
        <r>
          <rPr>
            <sz val="9"/>
            <color indexed="81"/>
            <rFont val="Tahoma"/>
            <family val="2"/>
          </rPr>
          <t xml:space="preserve">
</t>
        </r>
      </text>
    </comment>
    <comment ref="G5" authorId="0" shapeId="0" xr:uid="{04AF41CF-820D-4696-9DB1-19B1736A9AF2}">
      <text>
        <r>
          <rPr>
            <b/>
            <sz val="9"/>
            <color indexed="81"/>
            <rFont val="Tahoma"/>
            <family val="2"/>
          </rPr>
          <t>OAP:
Se deben redactar las acciones iniciando con verbo en infinitivo, deben ser claras y concretas, se deben establecer en forma secuencial.</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88D853AC-1B4B-4C47-A61C-003965ECF4A4}">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D8A599A8-93A5-4A01-823D-1B3A631BD10B}">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02F009AF-0103-4F82-9EB2-1A79651F627E}">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2EA9B78D-9020-4442-BC6E-C8A0EBA37B25}">
      <text>
        <r>
          <rPr>
            <b/>
            <sz val="9"/>
            <color indexed="81"/>
            <rFont val="Tahoma"/>
            <family val="2"/>
          </rPr>
          <t>OAP: 
Se debe relacionar el entrega que da cuenta del desarrollo de la actividad y el cumplimiento de la meta prevista.</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285470A6-FD09-461D-87B2-F7F82BE7B7A0}">
      <text>
        <r>
          <rPr>
            <b/>
            <sz val="9"/>
            <color indexed="81"/>
            <rFont val="Tahoma"/>
            <family val="2"/>
          </rPr>
          <t>OAP:
Relacionar las actividades del PAI.</t>
        </r>
        <r>
          <rPr>
            <sz val="9"/>
            <color indexed="81"/>
            <rFont val="Tahoma"/>
            <family val="2"/>
          </rPr>
          <t xml:space="preserve">
</t>
        </r>
      </text>
    </comment>
    <comment ref="E5" authorId="1" shapeId="0" xr:uid="{53C8ADA8-8800-451E-8B15-86948DD73A35}">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D2F963D4-6DA2-45E8-89ED-9DB52A47CFD4}">
      <text>
        <r>
          <rPr>
            <b/>
            <sz val="9"/>
            <color indexed="81"/>
            <rFont val="Tahoma"/>
            <family val="2"/>
          </rPr>
          <t>OAP:
Se deben redactar las acciones iniciando con verbo en infinitivo, deben ser claras y concretas, se deben establecer en forma secuencial.</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E86133EE-9B1C-47F4-A9F4-5B886C7B351D}">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1" shapeId="0" xr:uid="{1425621A-EF6E-4E7E-BF94-5B10DE728AD5}">
      <text>
        <r>
          <rPr>
            <b/>
            <sz val="9"/>
            <color indexed="81"/>
            <rFont val="Tahoma"/>
            <family val="2"/>
          </rPr>
          <t>OAP: 
Se debe relacionar el entrega que da cuenta del desarrollo de la actividad y el cumplimiento de la meta prevista.</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22735865-9F48-4ABF-B678-FE2B0BF2130C}">
      <text>
        <r>
          <rPr>
            <b/>
            <sz val="9"/>
            <color indexed="81"/>
            <rFont val="Tahoma"/>
            <family val="2"/>
          </rPr>
          <t>OAP:
Relacionar las actividades del PAI.</t>
        </r>
        <r>
          <rPr>
            <sz val="9"/>
            <color indexed="81"/>
            <rFont val="Tahoma"/>
            <family val="2"/>
          </rPr>
          <t xml:space="preserve">
</t>
        </r>
      </text>
    </comment>
    <comment ref="E5" authorId="1" shapeId="0" xr:uid="{6FFF1887-B9BB-4623-A74D-B4E7E122DA46}">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E4EFBFF2-D073-46CB-8955-FC721A183C78}">
      <text>
        <r>
          <rPr>
            <b/>
            <sz val="9"/>
            <color indexed="81"/>
            <rFont val="Tahoma"/>
            <family val="2"/>
          </rPr>
          <t>OAP:
Se deben redactar las acciones iniciando con verbo en infinitivo, deben ser claras y concretas, se deben establecer en forma secuencial.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DDF271E1-DA3D-487C-B209-F4C630242282}">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B4465798-1CFB-446C-BA8D-F8C7CA5EA163}">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6EFD942D-52D7-410E-8344-8D29079FD266}">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EACE87AE-97FD-4A6E-80CC-8F7D4068AD46}">
      <text>
        <r>
          <rPr>
            <b/>
            <sz val="9"/>
            <color indexed="81"/>
            <rFont val="Tahoma"/>
            <family val="2"/>
          </rPr>
          <t>OAP: 
Se debe relacionar el entrega que da cuenta del desarrollo de la actividad y el cumplimiento de la meta prevista.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3A5182CF-2840-4BF7-A52A-81E11231C309}">
      <text>
        <r>
          <rPr>
            <b/>
            <sz val="9"/>
            <color indexed="81"/>
            <rFont val="Tahoma"/>
            <family val="2"/>
          </rPr>
          <t>OAP:
Relacionar las actividades del PAI.</t>
        </r>
        <r>
          <rPr>
            <sz val="9"/>
            <color indexed="81"/>
            <rFont val="Tahoma"/>
            <family val="2"/>
          </rPr>
          <t xml:space="preserve">
</t>
        </r>
      </text>
    </comment>
    <comment ref="E5" authorId="1" shapeId="0" xr:uid="{062E49C4-5DB1-4A3B-815E-7301CCA83956}">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6CF2CE8A-9334-4646-9A73-1B852325BAD3}">
      <text>
        <r>
          <rPr>
            <b/>
            <sz val="9"/>
            <color indexed="81"/>
            <rFont val="Tahoma"/>
            <family val="2"/>
          </rPr>
          <t>OAP:
Se deben redactar las acciones iniciando con verbo en infinitivo, deben ser claras y concretas, se deben establecer en forma secuencial.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13128227-55F6-4375-B81C-1EAD59E78CA4}">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63061224-1D22-49AA-BA5B-5FEBE9EFEDBA}">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8D1E495A-999B-4410-B1CE-F63453C5F8C6}">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7761744E-7040-45EB-A215-CEA3C76EE7F8}">
      <text>
        <r>
          <rPr>
            <b/>
            <sz val="9"/>
            <color indexed="81"/>
            <rFont val="Tahoma"/>
            <family val="2"/>
          </rPr>
          <t>OAP: 
Se debe relacionar el entrega que da cuenta del desarrollo de la actividad y el cumplimiento de la meta prevista.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561BD57D-6501-4EE4-A5D5-3468CD61CAC9}">
      <text>
        <r>
          <rPr>
            <b/>
            <sz val="9"/>
            <color indexed="81"/>
            <rFont val="Tahoma"/>
            <family val="2"/>
          </rPr>
          <t>OAP:
Relacionar las actividades del PAI.</t>
        </r>
        <r>
          <rPr>
            <sz val="9"/>
            <color indexed="81"/>
            <rFont val="Tahoma"/>
            <family val="2"/>
          </rPr>
          <t xml:space="preserve">
</t>
        </r>
      </text>
    </comment>
    <comment ref="F5" authorId="1" shapeId="0" xr:uid="{803C9FFE-49DF-45EA-9A50-92BC7584E62E}">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8062D26B-4753-4780-B029-BDE65E4787F1}">
      <text>
        <r>
          <rPr>
            <b/>
            <sz val="9"/>
            <color indexed="81"/>
            <rFont val="Tahoma"/>
            <family val="2"/>
          </rPr>
          <t>OAP:
Se deben redactar las acciones iniciando con verbo en infinitivo, deben ser claras y concretas, se deben establecer en forma secuencial.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189BC661-A894-4243-8368-4AA85A512C40}">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9637D384-246E-4CD6-96A0-90A755E11743}">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5B8CF3FF-A624-42C1-8EA3-1B8FD54DD48F}">
      <text>
        <r>
          <rPr>
            <b/>
            <sz val="9"/>
            <color indexed="81"/>
            <rFont val="Tahoma"/>
            <family val="2"/>
          </rPr>
          <t>OAP: 
Se debe relacionar el entrega que da cuenta del desarrollo de la actividad y el cumplimiento de la meta prevista.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s>
  <commentList>
    <comment ref="D5" authorId="0" shapeId="0" xr:uid="{848A3D07-EB64-445C-9847-D3691E15EA3F}">
      <text>
        <r>
          <rPr>
            <b/>
            <sz val="9"/>
            <color indexed="81"/>
            <rFont val="Tahoma"/>
            <family val="2"/>
          </rPr>
          <t>OAP:
Relacionar las actividades del PAI.</t>
        </r>
        <r>
          <rPr>
            <sz val="9"/>
            <color indexed="81"/>
            <rFont val="Tahoma"/>
            <family val="2"/>
          </rPr>
          <t xml:space="preserve">
</t>
        </r>
      </text>
    </comment>
    <comment ref="G5" authorId="0" shapeId="0" xr:uid="{782A1B5E-A0B2-402A-875E-23AACBA375A6}">
      <text>
        <r>
          <rPr>
            <b/>
            <sz val="9"/>
            <color indexed="81"/>
            <rFont val="Tahoma"/>
            <family val="2"/>
          </rPr>
          <t>OAP:
Se deben redactar las acciones iniciando con verbo en infinitivo, deben ser claras y concretas, se deben establecer en forma secuencial.</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4AA96D52-7E98-4BD7-B142-2C35A4033D19}">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E37970CA-D8F5-40F8-989D-57AF5489B638}">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9A95654E-12FF-4DC5-8289-8D6EB58CC098}">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AED55C43-A3B2-4F78-BD3A-AC07FF1A668C}">
      <text>
        <r>
          <rPr>
            <b/>
            <sz val="9"/>
            <color indexed="81"/>
            <rFont val="Tahoma"/>
            <family val="2"/>
          </rPr>
          <t>OAP: 
Se debe relacionar el entrega que da cuenta del desarrollo de la actividad y el cumplimiento de la meta prevista.</t>
        </r>
      </text>
    </comment>
  </commentList>
</comments>
</file>

<file path=xl/sharedStrings.xml><?xml version="1.0" encoding="utf-8"?>
<sst xmlns="http://schemas.openxmlformats.org/spreadsheetml/2006/main" count="3847" uniqueCount="1571">
  <si>
    <t>Dependencia</t>
  </si>
  <si>
    <t xml:space="preserve">Objetivos Estratégicos </t>
  </si>
  <si>
    <t xml:space="preserve">Planes Institucionales </t>
  </si>
  <si>
    <t>Política MIPG</t>
  </si>
  <si>
    <t xml:space="preserve">Director General </t>
  </si>
  <si>
    <t>1. Garantizar la transición efectiva al Sistema Penal Oral Acusatorio a nivel nacional en la Justicia Penal Militar y Policial.</t>
  </si>
  <si>
    <t>Plan Estratégico Institucional</t>
  </si>
  <si>
    <t>Talento Humano</t>
  </si>
  <si>
    <t>Director General- Grupo de Comunicaciones</t>
  </si>
  <si>
    <t xml:space="preserve">Plan de Acción Institucional </t>
  </si>
  <si>
    <t>Director General- Coordinador Grupo de Comunicaciones</t>
  </si>
  <si>
    <t>Programa de Transparencia y Ética Pública</t>
  </si>
  <si>
    <t xml:space="preserve">Sudirector General </t>
  </si>
  <si>
    <t>2. Regularizar la gestión de los procesos adelantados con fundamento en la Ley 522/1999. </t>
  </si>
  <si>
    <t xml:space="preserve">Plan Operativo Anual de Inversión </t>
  </si>
  <si>
    <t>Integridad</t>
  </si>
  <si>
    <t xml:space="preserve">Secretaria General </t>
  </si>
  <si>
    <t>3. Consolidar las capacidades de la Policía Judicial de la Justicia Penal Militar y Policial.</t>
  </si>
  <si>
    <t>Plan Estratégico de Talento Humano</t>
  </si>
  <si>
    <t>Planeación institucional</t>
  </si>
  <si>
    <t>Secretaria General - Coordinador Grupo de Talento Humano</t>
  </si>
  <si>
    <t>4. Fortalecer y articular los mecanismos de prevención y lucha contra la corrupción en la Justicia Penal Militar y Policial.</t>
  </si>
  <si>
    <t xml:space="preserve">Plan Estratégico de Comunicaciones </t>
  </si>
  <si>
    <t>Gestión presupuestal y eficiencia del gasto público.</t>
  </si>
  <si>
    <t>Secretaria General - Coordinador Grupo Financiero</t>
  </si>
  <si>
    <t>5. Diseñar, implementar y mantener una estrategia institucional de comunicación interna y externa asertiva.</t>
  </si>
  <si>
    <t>Plan Institucional de Capacitación</t>
  </si>
  <si>
    <t>Compras y Contratación Pública</t>
  </si>
  <si>
    <t>Secretaria General - Coordinador Grupo de Contratos</t>
  </si>
  <si>
    <t>6. Desarrollar y fortalecer los procesos institucionales, que garanticen la misionalidad de la Justicia Penal Militar y Policial.</t>
  </si>
  <si>
    <t>Plan de Tratamiento de Riesgos de Seguridad y Privacidad de la Información</t>
  </si>
  <si>
    <t>Fortalecimiento organizacional y simplificación de procesos</t>
  </si>
  <si>
    <t>Secretaria General - Coordinador Grupo de Control Disciplinario</t>
  </si>
  <si>
    <t>7. Gestionar el conocimiento y la innovación en la Justicia Penal Militar y Policial. </t>
  </si>
  <si>
    <t>Plan de Bienestar Social e Incentivos</t>
  </si>
  <si>
    <t xml:space="preserve">Gobierno Digital </t>
  </si>
  <si>
    <t>Secretaria General - Coordinador Grupo Administrativo</t>
  </si>
  <si>
    <t>8. Fortalecer la infraestructura y el suministro de recursos para la Justicia Penal Militar y Policial.</t>
  </si>
  <si>
    <t>Plan Institucional de Archivos</t>
  </si>
  <si>
    <t>Seguridad digital</t>
  </si>
  <si>
    <t xml:space="preserve">Jefe Oficina Asesora de Planeación </t>
  </si>
  <si>
    <t>9. Desarrollar e implementar un modelo de gestión humana, ético e integral, que contribuya al bienestar de los servidores y sus familias.</t>
  </si>
  <si>
    <t>Plan de Trabajo Anual de Seguridad y Salud en el Trabajo</t>
  </si>
  <si>
    <t>Defensa jurídica</t>
  </si>
  <si>
    <t>Jefe Oficina Asesora de Planeación - Coordinador Grupo de Consultas y Registros</t>
  </si>
  <si>
    <t>10. Implementar sistemas de información, herramientas logísticas y tecnológicas que simplifiquen y agilicen los procesos en el marco de una cultura digital.</t>
  </si>
  <si>
    <t xml:space="preserve">Plan Estratégico de Tecnologías de la Información y las Comunicaciones </t>
  </si>
  <si>
    <t>Mejora normativa</t>
  </si>
  <si>
    <t>Jefe Oficina Asesora Jurídica</t>
  </si>
  <si>
    <t xml:space="preserve">Plan de Seguridad y Privacidad de la Información  </t>
  </si>
  <si>
    <t>Servicio al ciudadano</t>
  </si>
  <si>
    <t>Jefe Oficina de Tecnologías de Información y de las comunicaciones</t>
  </si>
  <si>
    <t>Plan Estratégico de Mantenimiento e Infraestructura</t>
  </si>
  <si>
    <t>Participación ciudadana en la gestión pública.</t>
  </si>
  <si>
    <t>Jefe Oficina de Tecnologías de Información y de las comunicaciones - Coordinador Grupo de Sistemas de Información</t>
  </si>
  <si>
    <t>Plan de Gestión de la Información Estadística</t>
  </si>
  <si>
    <t>Seguimiento y evaluación del desempeño institucional.</t>
  </si>
  <si>
    <t>Jefe Oficina de Tecnologías de Información y de las comunicaciones - Coordinador Grupo de Plataforma Tecnológica</t>
  </si>
  <si>
    <t>Plan de Austeridad y Eficiencia del Gasto Público</t>
  </si>
  <si>
    <t>Gestión documental</t>
  </si>
  <si>
    <t>Jefe Oficina de Tecnologías de Información y de las comunicaciones - Coordinador Grupo de Redes y Comunicaciones</t>
  </si>
  <si>
    <t>Plan de Gestión de Conocimiento y la Innovación</t>
  </si>
  <si>
    <t>Transparencia, acceso a la información pública y lucha contra la corrupción.</t>
  </si>
  <si>
    <t xml:space="preserve">Jefe Oficina de Control Interno de Gestión </t>
  </si>
  <si>
    <t>Gestión del conocimiento y la innovación.</t>
  </si>
  <si>
    <t>Director Escuela de la Justicia Penal Militar y Policial</t>
  </si>
  <si>
    <t>Control interno</t>
  </si>
  <si>
    <t>Mesa Técnica Misional (Juzgamiento y Ejecución)</t>
  </si>
  <si>
    <t>Fiscal General Penal Militar y Policial</t>
  </si>
  <si>
    <t>N/A</t>
  </si>
  <si>
    <t xml:space="preserve">Presidente del Tribunal Superior Militar y Policial </t>
  </si>
  <si>
    <t xml:space="preserve"> Objetivo de Desarrollo Sostenible</t>
  </si>
  <si>
    <t>Paz, Justicia e Instituciones Sólidas</t>
  </si>
  <si>
    <t>Transformación ​</t>
  </si>
  <si>
    <t>2. Seguridad Humana y Justicia Social</t>
  </si>
  <si>
    <t>Catalizadores Sector Defensa</t>
  </si>
  <si>
    <t>9. Legitimidad, transparencia e integridad de las instituciones para la seguridad humana. ​</t>
  </si>
  <si>
    <t>Componente Sector Defensa</t>
  </si>
  <si>
    <t xml:space="preserve">d. Sistemas de Justicia Penal Militar y Policial y de Defensa Técnica y Especializada. </t>
  </si>
  <si>
    <t>Plan Estratégico Sectorial (Línea de Acción) ​ (Línea de Acción)</t>
  </si>
  <si>
    <t xml:space="preserve">Modernizar la gestión pública del Sector para garantizar la legitimidad, integridad, transparencia y la eficiencia contractual, administrativa y presupuestal. </t>
  </si>
  <si>
    <t>Iniciativas 2026</t>
  </si>
  <si>
    <t>1. Impulsar estrategias para que los funcionarios de la Fiscalía Militar y Policial apropien una justicia con dignidad. </t>
  </si>
  <si>
    <t>2. Evitar la acumulación de procesos en el SPOA.</t>
  </si>
  <si>
    <t>3. Impulsar mejores prácticas al interior de las fuerzas para armonizar los procedimientos administrativos con el código penal militar. </t>
  </si>
  <si>
    <t>4. Diseñar estrategias para activar la Defensoría Técnica Militar y Policial. </t>
  </si>
  <si>
    <r>
      <t>5. Fomentar el acercamiento con las diferentes autoridades penitenciarias y carcelarias para reducir el posible daño antijuridico que pueda generarse por el incumplimiento de las decisiones judiciales y los derechos del personal privados de la libertad.</t>
    </r>
    <r>
      <rPr>
        <sz val="10"/>
        <color theme="1"/>
        <rFont val="Verdana"/>
        <family val="2"/>
      </rPr>
      <t> </t>
    </r>
  </si>
  <si>
    <t>6. Gestionar el cumplimiento oportuno de las recomendaciones impartidas por la Comisión y la Corte Interamericana de Derechos humanos al sector Defensa- Justicia Penal Militar y Policial. </t>
  </si>
  <si>
    <t>7. Diseñar el Cuerpo autónomo para la JPMP</t>
  </si>
  <si>
    <t>8. Mejorar la oferta judicial y la normalización en los términos procesales, mediante la utilización eficiente de los recursos disponibles y la implementación de un sistema de justicia transparente, eficaz, eficiente y respetuoso de las garantías judiciales, que goce de credibilidad y confianza de la comunidad nacional e internacional. </t>
  </si>
  <si>
    <t>9. Promover la investigación en las operaciones y procedimientos que realiza las Fuerzas Militares y la Policía Nacional. </t>
  </si>
  <si>
    <t>10. Robustecer las capacidades del Grupo de Investigaciones para la Justicia Penal Militar y Policial.</t>
  </si>
  <si>
    <t>11. Implementar el Programa de Transparencia y Ética pública, en articulación con las estrategias sectoriales y los retos en materia de lucha contra la corrupción de la Entidad.</t>
  </si>
  <si>
    <t>12. Promover la legitimidad del actuar militar y policial.</t>
  </si>
  <si>
    <t>13. Desarrollar, implementar, actualizar y hacer seguimiento a los procedimientos de lucha contra la corrupción.</t>
  </si>
  <si>
    <t>14. Continuar implementando acciones de prevención disciplinaria en la Entidad.</t>
  </si>
  <si>
    <t>15. Comunicar las diferentes acciones institucionales que permitan consolidar, posicionar y legitimar la imagen institucional de la Entidad.</t>
  </si>
  <si>
    <t>16. Fomentar el conocimiento de la Justicia Penal Militar y Policial ante los uniformados en instrucción militar y policial.</t>
  </si>
  <si>
    <t>17. Promocionar a nivel nacional el Estado de arte actual de la JPMP y la coexistencia de 2 Sistemas penales.</t>
  </si>
  <si>
    <t>18. Fortalecer el relacionamiento Estado - Ciudadano</t>
  </si>
  <si>
    <t>19. Fortalecer el modelo de operación por procesos de la Entidad.</t>
  </si>
  <si>
    <t>20. Fortalecer la planeación institucional y el seguimiento mediante el uso de soluciones tecnológicas</t>
  </si>
  <si>
    <t>21. Fortalecer y consolidar el Sistema de Control Interno de la Entidad.</t>
  </si>
  <si>
    <t>22. Impulsar los mecanismos de seguimiento y control a los avances en la implementación de las Políticas de Desempeño Institucional del Modelo Integrado de Planeación y Gestión - MIPG.</t>
  </si>
  <si>
    <t>23. Fortalecer la gestión de cobro persuasivo y coactivo de la Entidad.</t>
  </si>
  <si>
    <t>24. Implementar la Política de Prevención del Daño Antijurídico.</t>
  </si>
  <si>
    <t>25. Garantizar la seguridad y privacidad de la información mediante la aplicación de instrumentos archivísticos, que garanticen, disposición al ciudadano y la conservación del patrimonio documental de la Entidad. </t>
  </si>
  <si>
    <t>26. Mantener la adecuada gestión contractual de la Entidad</t>
  </si>
  <si>
    <t>27. Mejorar la eficiencia en la prestación de los servicios internos y externos de los procesos de la Justicia Penal Militar y Policial, mediante el fortalecimiento de la gestión estadística.</t>
  </si>
  <si>
    <t>28. Relacionamiento con las Fuerzas Militares y la Policía nacional para el intercambio de conocimiento, impactando a los grupos de valor de la fuerza pública y de la Entidad.</t>
  </si>
  <si>
    <t>29. Fortalecer el conocimiento del derecho operacional y la doctrina militar y policial propia de la Fuerza Pública, para el ejercicio de la función judicial e investigativa, de acuerdo con el principio de especialidad de la jurisdicción castrense.</t>
  </si>
  <si>
    <t>30. Fortalecer las competencias para el desempeño de los roles de la misionalidad en la JPMP.</t>
  </si>
  <si>
    <t>31. Fortalecer la relatoría del Tribunal Superior Penal Militar y Policial como un ente articulado y dinámico con la judicatura con capacidad de actualizar permanentemente a los funcionarios judiciales para optimizar la fundamentación de las providencias judiciales.</t>
  </si>
  <si>
    <t>32. Fomentar en toda la organización la formación de una cultura de autocontrol que contribuya al mejoramiento continuo en el cumplimiento de la misión institucional</t>
  </si>
  <si>
    <t>33. Garantizar el cumplimiento del Plan Institucional de Capacitación a través de la gestión oportuna de las actividades de capacitación en términos de preparación y alistamiento logístico requerido.</t>
  </si>
  <si>
    <r>
      <t>34. Fomentar una cultura de gestión del conocimiento e innovación a partir de la</t>
    </r>
    <r>
      <rPr>
        <sz val="10"/>
        <color theme="1"/>
        <rFont val="Verdana"/>
        <family val="2"/>
      </rPr>
      <t> </t>
    </r>
    <r>
      <rPr>
        <sz val="10"/>
        <color rgb="FF000000"/>
        <rFont val="Verdana"/>
        <family val="2"/>
      </rPr>
      <t>articulación y el trabajo colaborativo con las diferentes áreas y grupos de</t>
    </r>
    <r>
      <rPr>
        <sz val="10"/>
        <color theme="1"/>
        <rFont val="Verdana"/>
        <family val="2"/>
      </rPr>
      <t> </t>
    </r>
    <r>
      <rPr>
        <sz val="10"/>
        <color rgb="FF000000"/>
        <rFont val="Verdana"/>
        <family val="2"/>
      </rPr>
      <t>interés.</t>
    </r>
  </si>
  <si>
    <r>
      <t>35. Fomentar procesos de investigación académica en la Jurisdicción Especializada.</t>
    </r>
    <r>
      <rPr>
        <sz val="10"/>
        <color theme="1"/>
        <rFont val="Verdana"/>
        <family val="2"/>
      </rPr>
      <t> </t>
    </r>
  </si>
  <si>
    <r>
      <t>36. Fortalecer la política de mejora normativa en la JPMP.</t>
    </r>
    <r>
      <rPr>
        <sz val="10"/>
        <color theme="1"/>
        <rFont val="Verdana"/>
        <family val="2"/>
      </rPr>
      <t> </t>
    </r>
  </si>
  <si>
    <t>37. Gestionar el relacionamiento con los diferentes comandantes de Fuerzas Militares para la mejora de las capacidades locativas regionales para el adecuado funcionamiento judicial de acuerdo con las necesidades del SPOA.</t>
  </si>
  <si>
    <t>38. Mantener la gestión y optimización de los recursos financieros </t>
  </si>
  <si>
    <t>39. Fortalecer los procesos de selección y evaluación de personal.</t>
  </si>
  <si>
    <t>40. Establecer y desarrollar un modelo de liderazgo de los funcionarios que tengan personal a cargo. </t>
  </si>
  <si>
    <t>41. Fortalecer la cultura y clima organizacional de la Entidad.</t>
  </si>
  <si>
    <t>42. Fortalecer la seguridad, privacidad, calidad y oportunidad de la información de la Justicia Penal Militar y Policial, mediante la aplicación de soluciones tecnológicas y lineamientos.</t>
  </si>
  <si>
    <t>43. Fortalecimiento de las soluciones tecnológicas para contribuir con la eficiencia de la Justicia Penal Militar y Policial.</t>
  </si>
  <si>
    <t>44. Implementar un bus de integración y el sistema de interoperabilidad e integración.</t>
  </si>
  <si>
    <t>Planeación Institucional</t>
  </si>
  <si>
    <t>Gestión Presupuestal y Eficiencia del Gasto Público</t>
  </si>
  <si>
    <t>Transparencia, Acceso a la Información Pública y Lucha contra la Corrupción</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</si>
  <si>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</si>
  <si>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</si>
  <si>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</si>
  <si>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</si>
  <si>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</si>
  <si>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</si>
  <si>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</si>
  <si>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</si>
  <si>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Seguimiento y Evaluación del Desempeño Institucional</t>
  </si>
  <si>
    <t>Gestión Documental</t>
  </si>
  <si>
    <t>Gestión de la Información Estadística</t>
  </si>
  <si>
    <t>Gestión del Conocimiento y la Innovación</t>
  </si>
  <si>
    <t>Control Interno</t>
  </si>
  <si>
    <t xml:space="preserve">CONTROL DE CAMBIOS </t>
  </si>
  <si>
    <t xml:space="preserve">Versión </t>
  </si>
  <si>
    <t xml:space="preserve">Fecha </t>
  </si>
  <si>
    <t xml:space="preserve">Instancia de Aprobación </t>
  </si>
  <si>
    <t xml:space="preserve">Descripción </t>
  </si>
  <si>
    <t>Comité Institucional de Gestión y Desempeño</t>
  </si>
  <si>
    <t xml:space="preserve"> JUSTICIA PENAL MILITAR Y POLICIAL 
Plan de Acción Institucional 2026</t>
  </si>
  <si>
    <t>Alineación Estratégica*</t>
  </si>
  <si>
    <t>Transformación ​
PND 2022-2026​
“Colombia potencia mundial de la vida”.​</t>
  </si>
  <si>
    <t>Componente  Sector Defensa</t>
  </si>
  <si>
    <t>Plan Estratégico Sectorial 
(Línea de Acción) ​</t>
  </si>
  <si>
    <t xml:space="preserve">Objetivo Estratégico
Institucional 
</t>
  </si>
  <si>
    <t>Iniciativas PEI 2026</t>
  </si>
  <si>
    <t>Responsable</t>
  </si>
  <si>
    <t>Plan Institucional relacionado
(Decreto 612 de 2018 y Manual Operativo MIPG 2024 y otros requisitos legales)</t>
  </si>
  <si>
    <t>Ítem</t>
  </si>
  <si>
    <t>Actividades</t>
  </si>
  <si>
    <t>Meta
(OKR)</t>
  </si>
  <si>
    <t xml:space="preserve">Fuente / Origen
</t>
  </si>
  <si>
    <t>Entregable
(Medible y verificable)</t>
  </si>
  <si>
    <t>Cuatrimestre I</t>
  </si>
  <si>
    <t>Cuatrimestre II</t>
  </si>
  <si>
    <t>Cuatrimestre III</t>
  </si>
  <si>
    <t>P</t>
  </si>
  <si>
    <t>Política de Lucha contra la corrupción
Programa de Transparencia y ética pública</t>
  </si>
  <si>
    <t>Transparencia, acceso a la información pública y lucha contra la corrupción</t>
  </si>
  <si>
    <t>01-SG</t>
  </si>
  <si>
    <t>Reforzar los mecanismos de prevención y lucha contra la corrupción, integridad , transparencia y ética pública en cumplimiento de la Ley 1712 de 2021 y la Ley 1474 de 211 garantizando una administración transparente y eficiente.</t>
  </si>
  <si>
    <t>Lograr que el 70% de los funcionarios de la entidad a nivel nacional  participen en la implementación de la Campaña institucional  "Transparencia que nos une".</t>
  </si>
  <si>
    <t>Iniciativa PEI 2026</t>
  </si>
  <si>
    <t>1.Soportes del diseño y proyección de la campaña institucional.
2. Piezas gráficas (2)
3. Videoclip (1)
4. Informe sobre el impacto de la Campaña " Transparencia que nos une"</t>
  </si>
  <si>
    <t>Manual Operativo MIPG 2024</t>
  </si>
  <si>
    <t>Planeación Institucional
Seguimiento y Evaluación del Desempeño Institucional</t>
  </si>
  <si>
    <t>02-SG</t>
  </si>
  <si>
    <t>Impulsar los mecanismos de seguimiento y control a los avances en la implementación de las Políticas de Desempeño Institucional del Modelo Integrado de Planeación y Gestión - MIPG.  </t>
  </si>
  <si>
    <t>Verificar el 70%  del  avance en los planes operativos  del PAI 2026.</t>
  </si>
  <si>
    <t>1- Informes presentados al Director General y recomendaciones a los Jefes y Coordinadores de Grupo donde se evidencie la verificación realizada.
2- Correo con las recomendaciones a las dependencias que no cumplan las actividades programadas.</t>
  </si>
  <si>
    <t>Acompañar al 100% al seguimiento para el cumplimiento de los planes de trabajo de las diferentes políticas de MIPG programadas con el MDN.</t>
  </si>
  <si>
    <t xml:space="preserve">Gestión del Conocimiento y la Innovación
Talento Humano </t>
  </si>
  <si>
    <t>03-SG</t>
  </si>
  <si>
    <t>Gestionar la actualización de la Doctrina Militar y la Doctrina Penal Militar y  Policial, así mismo, enfoques estratégicos Militares y Policiales 2026.</t>
  </si>
  <si>
    <t>Asegurar la actualización de la doctrina Militar del 70% de la fuerza Pública en la Justicia Penal Militar y Policial.</t>
  </si>
  <si>
    <t>1. Actas de reunión.
2. Solicitudes
3. Soportes de socialización</t>
  </si>
  <si>
    <t>04-SG</t>
  </si>
  <si>
    <t>Presidir los comités que han sido delegados por la Dirección General y verificar su estricto cumplimiento</t>
  </si>
  <si>
    <t>Elaborar tres (3) informes que contribuyan a mejorar la planeación institucional y la toma de decisiones por alta dirección.</t>
  </si>
  <si>
    <t>1- Informes socializados en las reuniones de dirección.</t>
  </si>
  <si>
    <t> </t>
  </si>
  <si>
    <t>05-SG</t>
  </si>
  <si>
    <t>Estabilizar el funcionamiento de los despachos a nivel nacional para mejorar las capacidades de la Justicia Penal Militar y Policial.</t>
  </si>
  <si>
    <t>Alcanzar una tasa de solución superior al 50 % de las fallas detectadas en las visitas gerenciales.</t>
  </si>
  <si>
    <t xml:space="preserve">JUSTICIA PENAL MILITAR Y POLICIAL 
Plan de Acción Institucional 2026 </t>
  </si>
  <si>
    <t xml:space="preserve">Alineación Institucional </t>
  </si>
  <si>
    <t>Plan Operativo-PAXX-XX</t>
  </si>
  <si>
    <t>Responsable del Plan Operativo</t>
  </si>
  <si>
    <t xml:space="preserve">Acciones </t>
  </si>
  <si>
    <t xml:space="preserve">Ponderación de acciones </t>
  </si>
  <si>
    <t>Funcionario asignado para desarrollar la acción</t>
  </si>
  <si>
    <t xml:space="preserve">Subdirector General </t>
  </si>
  <si>
    <t>01-SG-1</t>
  </si>
  <si>
    <t>Diseñar y proyectar la campaña institucional "Transparencia que nos une".</t>
  </si>
  <si>
    <t>Subdirector General /  Jefe Oficina Asesora de Planeación / Coordinador Grupo de Comunicaciones.</t>
  </si>
  <si>
    <t>1.Soportes del diseño y proyección de la campaña institucional.</t>
  </si>
  <si>
    <t>01-SG-2</t>
  </si>
  <si>
    <t>Realizar lanzamiento de la campaña institucional "Transparencia que nos une", con el fin de garantizar la legitimidad institucional, lograr el compromiso de los funcionarios y minimizar al máximo los riesgos frente a la comisión de delitos por corrupción.</t>
  </si>
  <si>
    <t>Subdirector General / Coordinador Grupo de Comunicaciones.</t>
  </si>
  <si>
    <t>2. Piezas gráficas (2)
3. Videoclip (1)</t>
  </si>
  <si>
    <t>01-SG-3</t>
  </si>
  <si>
    <t>Gestionar capacitaciones sobre prevención y lucha contra la corrupción y evaluar la campaña ‘Transparencia que nos une’.</t>
  </si>
  <si>
    <t>4. Informe sobre el impacto de la Campaña " Transparencia que nos une".</t>
  </si>
  <si>
    <t>Verificar el 70%  del  avance en los planes operativos  del PAI 2025.</t>
  </si>
  <si>
    <t>02-SG-1</t>
  </si>
  <si>
    <t>Reportar los avances, desarrollos, dificultades y oportunidades de mejora para alcanzar los objetivos formulados en el PAI.</t>
  </si>
  <si>
    <t>1- Informes presentados al Director General y recomendaciones a los Jefes y Coordinadores de Grupo donde se evidencie la verificación realizada.</t>
  </si>
  <si>
    <t>02-SG-2</t>
  </si>
  <si>
    <t>Programar y realizar el acompañamiento en Coordinación con la OAP al seguimiento de los planes de trabajo de implementación de las políticas de MIPG establecidas con el MDN.</t>
  </si>
  <si>
    <t>2- Correo con las recomendaciones a las dependencias que no cumplan las actividades programadas.</t>
  </si>
  <si>
    <t>03-SG-1</t>
  </si>
  <si>
    <t>Articular y gestionar con la Escuela de Justicia Penal Militar y Policial capacitaciones de doctrina militar y policial.</t>
  </si>
  <si>
    <t>Subdirector General / Escuela de Justicia Penal Militar y Policial</t>
  </si>
  <si>
    <t>1-Actas de reunión.</t>
  </si>
  <si>
    <t>03-SG-2</t>
  </si>
  <si>
    <t>Gestionar con la fuerza pública la actualización de doctrina militar y remitirla a los repositorios de la escuela para su socialización.</t>
  </si>
  <si>
    <t>1. Actas de reunión.
2. Solicitudes</t>
  </si>
  <si>
    <t>03-SG-3</t>
  </si>
  <si>
    <t>Socializar el acceso y consulta de repositorio de doctrina militar a los funcionarios judiciales.</t>
  </si>
  <si>
    <t>Director Escuela</t>
  </si>
  <si>
    <t>3. Soportes de socialización</t>
  </si>
  <si>
    <t>04-SG-3</t>
  </si>
  <si>
    <t>Elaborar y presentar informe cuatrimestral con recomendaciones a partir de aspectos identificados como relevantes para la toma de decisiones en los comités que preside el Subdirector General.</t>
  </si>
  <si>
    <t>05-SG-1</t>
  </si>
  <si>
    <t>Diseñar el protocolo e instrumento para la realización de visitas gerenciales a los palacios de la JPMP.</t>
  </si>
  <si>
    <t>Subdirector General / Oficina Asesora de Planeacion /</t>
  </si>
  <si>
    <t>1. Protocolo y formato de visitas Gerenciales.</t>
  </si>
  <si>
    <t>05-SG-2</t>
  </si>
  <si>
    <t>Implementar prueba piloto de visitas gerenciales.</t>
  </si>
  <si>
    <t>05-SG-3</t>
  </si>
  <si>
    <t>Elaborar presentación con resultados de la visita realizada y presentar en la reunión de dirección.</t>
  </si>
  <si>
    <t>05-SG-4</t>
  </si>
  <si>
    <t>Hacer seguimiento a la solución de fallas reportadas.</t>
  </si>
  <si>
    <t>Plan Acción Institucional -PAXX-XX</t>
  </si>
  <si>
    <t>02-FG</t>
  </si>
  <si>
    <t xml:space="preserve">Realizar 2 diagnósticos de la carga activa de las Fiscalías Delegadas </t>
  </si>
  <si>
    <t xml:space="preserve">Prevenir la prescripción de la acción penal en las diferentes actuaciones
</t>
  </si>
  <si>
    <t xml:space="preserve">1- Acto Administrativo que corresponda  
</t>
  </si>
  <si>
    <t>03-FG</t>
  </si>
  <si>
    <t>Identificar semestralmente las necesidades de talento humano y medios de las Fiscalías Delegadas</t>
  </si>
  <si>
    <t>1- Propuesta presentada de las necesidades a la Dirección Ejecutiva</t>
  </si>
  <si>
    <t>04-FG</t>
  </si>
  <si>
    <t xml:space="preserve">Establecer un cronograma de capacitaciones al interior de la Fiscalía Penal Militar y Policial. </t>
  </si>
  <si>
    <t>Brindar capacitaciones a los miembros de la Fuerza Pública y a la sociedad sobre la estructura, funcionamiento, competencia y resultados de la Justicia Penal Militar y Policial.</t>
  </si>
  <si>
    <t xml:space="preserve">1- Plan de Capacitaciones al interior de la Fiscalía Penal Militar y Policial. 
2- Informe cuatrimestral del plan capacitaciones </t>
  </si>
  <si>
    <t>05-FG</t>
  </si>
  <si>
    <t xml:space="preserve">Incrementar en  10 puntos  el índice anticorrupción con respecto a la vigencia anterior. </t>
  </si>
  <si>
    <t>1- Reporte de monitoreo cuatrimestral  en el aplicativo DARUMA</t>
  </si>
  <si>
    <t>06-FG</t>
  </si>
  <si>
    <t>1 - Formato diligenciado de  Registro Lecciones Aprendidas y  buenas prácticas de la dependencia.</t>
  </si>
  <si>
    <t>02-FG-1</t>
  </si>
  <si>
    <t xml:space="preserve">Análizar de la carga procesal de cada despacho y redistribución cuando se requiera </t>
  </si>
  <si>
    <t>Auxiliar Judicial de la Fiscalía General Penal Militar y Policial</t>
  </si>
  <si>
    <t xml:space="preserve">1- Acto Administrativo que corresponda </t>
  </si>
  <si>
    <t>03-FG-1</t>
  </si>
  <si>
    <t>Análizar la carga, competencias y gestión de cada despacho, para efectos de elaborar y presentar propuesta de necesidades a la Dirección Ejecutiva.</t>
  </si>
  <si>
    <t>04-FG-1</t>
  </si>
  <si>
    <t xml:space="preserve">1- Plan de Capacitaciones al interior de la Fiscalía Penal Militar y Policial. </t>
  </si>
  <si>
    <t>04-FG-2</t>
  </si>
  <si>
    <t>Ejecución y seguimiento cuatrimestral al cronograma de capacitaciones</t>
  </si>
  <si>
    <t xml:space="preserve">2- Informe cuatrimestral del plan capacitaciones </t>
  </si>
  <si>
    <t>Ejecutar las acciones establecidas en el marco de la Política de Lucha contra la corrupción y del anexo técnico del programa de Transparencia y Ética Pública (PTEP).</t>
  </si>
  <si>
    <t>05-FG-1</t>
  </si>
  <si>
    <t xml:space="preserve">Realizar el monitoreo cuatrimestral al  Programa de Transparencia y Ética Pública (PTEP) y Mapa de Riesgos Institucional. </t>
  </si>
  <si>
    <t>1- Reporte de monitoreo cuatrimestral en el aplicativo DARUMA</t>
  </si>
  <si>
    <t xml:space="preserve">Identificar y documentar buenas prácticas y lecciones aprendidas.
</t>
  </si>
  <si>
    <t>06-FG-1</t>
  </si>
  <si>
    <t>Documentar  y socializar  lecciones aprendidas y  buenas prácticas de la dependencia.</t>
  </si>
  <si>
    <t>01-TS</t>
  </si>
  <si>
    <t>Diseñar y ejecutar un modelo audiovisual para la divulgación de jurisprudencia relevante del Tribunal Superior Militar y Policial.</t>
  </si>
  <si>
    <t>(1) modelo audiovisual de divulgación de la jurisprudencia de las decisiones del TSMP.</t>
  </si>
  <si>
    <t>1- Informe  con la descripción del AVATAR creado
2- Informe, video audiovisuales y cápsulas
3- Informe con la evidencia de los avances de la actualización de cada una de las plataformas</t>
  </si>
  <si>
    <t>02-TS</t>
  </si>
  <si>
    <t>Implementar  herramientas de inteligencia artificial para optimizar la búsqueda y análisis de jurisprudencia  del Tribunal Superior Militar y Policial.</t>
  </si>
  <si>
    <t>(1) Herramienta para el procesamiento automático de sentencias para identificar los puntos relevantes y asi representarlos gráficamente.</t>
  </si>
  <si>
    <t>1- Oficios y solicitudes de gestión 
2- Documento de estructuración del proyecto tecnológico
3- Acta de capacitación 
4- Informe de resultados del análisis de la encuesta
5- Herramienta implementada</t>
  </si>
  <si>
    <t>27. Mejorar la eficiencia en la prestación de los servicios internos y externos de los procesos de la Justicia Penal Militar y Policial.</t>
  </si>
  <si>
    <t>MIPG</t>
  </si>
  <si>
    <t>03-TS</t>
  </si>
  <si>
    <t xml:space="preserve">Ampliar la estructura judicial mediante la creación de una tercera Sala de decisión para mejorar la eficiencia y oportunidad en las decisiones.
</t>
  </si>
  <si>
    <t>Creación de una(1) nueva sala de decisión para el TSMP</t>
  </si>
  <si>
    <t xml:space="preserve">1- Oficios y solicitudes de gestión </t>
  </si>
  <si>
    <t>04-TS</t>
  </si>
  <si>
    <t>1- Acta de capacitación 
2- Informe de resultados del análisis de la encuesta 
3- Reporte de monitoreo cuatrimestral  en el aplicativo DARUMA</t>
  </si>
  <si>
    <t>01-TS-1</t>
  </si>
  <si>
    <t>Diseñar y desarrollar un avatar institucional que represente la identidad del Tribunal Superior Militar y Policial.</t>
  </si>
  <si>
    <t>Jefe OTIC / Coordinadora Grupo de comunicaciones / Relatoría</t>
  </si>
  <si>
    <t>1- Informe  con la descripción del AVATAR creado</t>
  </si>
  <si>
    <t>01-TS-2</t>
  </si>
  <si>
    <t xml:space="preserve">Implementar formatos innovadores con escenas animadas y cápsulas ilustrativas con el fin de prevención del delito y dar a conocer la decisiones  que emita el colegiado en formato audiovisual. </t>
  </si>
  <si>
    <t>Jefe OTIC / Coordinadora Grupo de comunicaciones / Relatoría Tribunal Superior Justicia Penal Militar</t>
  </si>
  <si>
    <t>2- Informe, video audiovisuales y cápsulas</t>
  </si>
  <si>
    <t>01-TS-3</t>
  </si>
  <si>
    <t xml:space="preserve">Difundir las decisiones relevantes proferidas por la corporación para facilitar el acceso, la comprensión y el alcance de estas, en los medios oficiales de la entidad.  </t>
  </si>
  <si>
    <t xml:space="preserve">3- Informe con la evidencia de los avances de la actualización de cada una de las plataformas </t>
  </si>
  <si>
    <t>02-TS-1</t>
  </si>
  <si>
    <t>Gestionar licencias para optimizar la búsqueda y análisis de la jurisprudencia del TSMP.</t>
  </si>
  <si>
    <t>Jefe OTIC /  Relatoría Tribunal Superior Justicia Penal Militar</t>
  </si>
  <si>
    <t>1- Oficios y solicitudes de gestión 
2- Documento de estructuración del proyecto tecnológico</t>
  </si>
  <si>
    <t>02-TS-2</t>
  </si>
  <si>
    <t>Realizar capacitaciones al personal orgánico del TSMP en IA.</t>
  </si>
  <si>
    <t xml:space="preserve">2- Acta de capacitación </t>
  </si>
  <si>
    <t>02-TS-3</t>
  </si>
  <si>
    <t>Realizar encuesta para medir la eficacia de la herramienta proporcionada a la Jurisdicción Especializada.</t>
  </si>
  <si>
    <t>3- Informe de resultados del análisis de la encuesta 
4- Herramienta implementada</t>
  </si>
  <si>
    <t>03-TS-1</t>
  </si>
  <si>
    <t>Solicitar modificación del decreto 314 del 2025  a la UAEJPMP previa autorización consejo asesor, con el fin de que este realice trámite con la Función publica y Ministerio de Defensa Nacional</t>
  </si>
  <si>
    <t>Director General UAE-JPMP/ Presidente Tribunal Superior Militar y Policial</t>
  </si>
  <si>
    <t>03-TS-2</t>
  </si>
  <si>
    <t>Solicitar acto administrativo a través del cual se crea la nueva sala de decisión para el TSMP.</t>
  </si>
  <si>
    <t xml:space="preserve">2- Oficios y solicitudes de gestión </t>
  </si>
  <si>
    <t>03-TS-3</t>
  </si>
  <si>
    <t>Gestionar con la Dirección de la UAEJPMP la conformación de la terna y el proceso de selección de candidatos a magistrados.</t>
  </si>
  <si>
    <t xml:space="preserve">3- Oficios y solicitudes de gestión </t>
  </si>
  <si>
    <t>04-TS-1</t>
  </si>
  <si>
    <t xml:space="preserve">Realizar capacitaciones a los funcionarios del TSMP en temas de transparencia y ética pública para fortalecer el Colegiado en lucha contra la corrupción, promoviendo la cultura de la transparencia de la gestión pública. </t>
  </si>
  <si>
    <t>Presidente Tribunal Superior Militar y Policial</t>
  </si>
  <si>
    <t xml:space="preserve">1- Acta de capacitación </t>
  </si>
  <si>
    <t>04-TS-2</t>
  </si>
  <si>
    <t xml:space="preserve">Realizar encuesta para medir la percepción de la corrupción en el TSMP. </t>
  </si>
  <si>
    <t xml:space="preserve">2- Informe de resultados del análisis de la encuesta </t>
  </si>
  <si>
    <t>04-TS-3</t>
  </si>
  <si>
    <t>3- Reporte de monitoreo cuatrimestral  en el aplicativo DARUMA</t>
  </si>
  <si>
    <t xml:space="preserve"> N/A</t>
  </si>
  <si>
    <t xml:space="preserve">Mejora Normativa </t>
  </si>
  <si>
    <t>01-MTM</t>
  </si>
  <si>
    <t>Activar el mecanismo de Defensoría Técnica  en la  JPMP . </t>
  </si>
  <si>
    <t xml:space="preserve">(1 ) Mecanismo de Defensoría Técnica implementado y socializado al 100% de la jurisdicción. </t>
  </si>
  <si>
    <t xml:space="preserve">1- Derecho de petición 
2- Acción de Cumplimiento </t>
  </si>
  <si>
    <t>5. Fomentar el acercamiento con las diferentes autoridades penitenciarias y carcelarias para reducir el posible daño antijuridico que pueda generarse por el incumplimiento de las decisiones judiciales y los derechos del personal privados de la libertad. </t>
  </si>
  <si>
    <t>02-MTM</t>
  </si>
  <si>
    <t>Actualizar Procedimiento para la prisión domiciliaria concedida por la Justicia Penal Militar y Policial – Ley 1407 de 2010, incluyendo los Jueces de Control de Garantías</t>
  </si>
  <si>
    <t>Procedimiento actualizado y socializado al 100% a los jueces de conocimiento y de ejecución de penas.</t>
  </si>
  <si>
    <t>1- Procedimiento aprobado en Daruma
2- Soportes de socialización</t>
  </si>
  <si>
    <t>03-MTM</t>
  </si>
  <si>
    <t xml:space="preserve">Implementar y consolidar un conjunto de buenas prácticas en la organización, con el objetivo de mejorar la eficiencia, la calidad y trasparencia en todos los procesos </t>
  </si>
  <si>
    <t xml:space="preserve"> Diseño y difusión de 6 cápsulas informativas de buenas prácticas y lecciones aprendidas</t>
  </si>
  <si>
    <t>1- Propuesta de diseño de cápsulas informativas de buenas prácticas y lecciones aprendidas
2- Soporte de cápsulas socializadas</t>
  </si>
  <si>
    <t>04-MTM</t>
  </si>
  <si>
    <t>Reglamentar el cuerpo autónomo de la JPMP</t>
  </si>
  <si>
    <t>(1) Proyecto de decreto que reglamente el cuerpo autónomo de la JPMP remitido al MDN.</t>
  </si>
  <si>
    <t>1 -Actas de las mesas de trabajo 
2- Documento de propuestas 
3- Documento con observaciones</t>
  </si>
  <si>
    <t>05-MTM</t>
  </si>
  <si>
    <t>Mejorar el bienestar y procesos de formación para los funcionarios y secretarios de la jurisdicción, a través de la suscripción de convenios que permitan capacitación internacional en instituciones afines.</t>
  </si>
  <si>
    <t>Realizar al menos 3 mesas de trabajo con la Escuela de la JPMP para gestionar la  suscripción de convenios con distintas organizaciones o entidades del orden nacional e internacional.</t>
  </si>
  <si>
    <t>1- Soportes de mesas de trabajo</t>
  </si>
  <si>
    <t>Plan de Participación ciudadana</t>
  </si>
  <si>
    <t xml:space="preserve">Participación ciudadana en la gestión pública.
Servicio al Ciudadano </t>
  </si>
  <si>
    <t>06-MTM</t>
  </si>
  <si>
    <t>Fortalecer la presencia institucional en las regiones mediante acciones comunicacionales que incluyan : procesos de capacitación, participación en foros, y desarrollo de programas radiales institucionales y regionales en las emisoras de las Fuerzas Militares y la Policía Nacional, orientados a la prevención del delito.</t>
  </si>
  <si>
    <t>Ejecutar el 100% de las acciones comunicacionales planificadas para la prevención del delito en las FFMM y PONAL.</t>
  </si>
  <si>
    <t>1- Informe de capacitación en prevención al delito
2- Soporte de participación en foros
3- Propuesta de programa radial</t>
  </si>
  <si>
    <t>07-MTM</t>
  </si>
  <si>
    <t>Modificar y actualizar el Código Penal Militar (Ley 1407 de 2010) en su parte procesal privilegiando y protegiendo el principio de especialidad. Reforma que se requiere en algunos institutos que han quedado obsoletos o resultan contradictorios a raíz del paso del tiempo y las decisiones que se han tomado de índole legislativo y jurisprudencial en el marco normativo reflejo de la jurisdicción ordinaria (Ley 906 de 2004)</t>
  </si>
  <si>
    <t xml:space="preserve">(1) Propuesta de actualización  el Código Penal Militar (Ley 1407 de 2010) , en su parte procesal </t>
  </si>
  <si>
    <t>1- Soportes de mesas de trabajo
2- Documento de propuesta de actualización  el Código Penal Militar (Ley 1407 de 2010) , en su parte procesal</t>
  </si>
  <si>
    <t>08-MTM</t>
  </si>
  <si>
    <t>Consolidar base de datos de procesos archivados de la JPM y enviados a la JEP, con el fin de garantizar la memoria histórica y las respuestas oportunas a los requerimientos de las distintas entidades del orden nacional o internacional.</t>
  </si>
  <si>
    <t xml:space="preserve"> (1)  Base de datos de procesos archivados de la JPM y enviados a la JEP</t>
  </si>
  <si>
    <t>1- Soporte de mesa de trabajo
2- Plan de trabajo
3- base de datos de procesos archivados de la JPM y enviados a la JEP</t>
  </si>
  <si>
    <t>09-MTM</t>
  </si>
  <si>
    <t>Gestionar y consolidar una base de datos de órdenes de captura con el fin de depurar y cancelar todas aquellas donde la oportunidad o el plazo haya prescrito o expirado.</t>
  </si>
  <si>
    <t xml:space="preserve"> (1)  Base de datos de órdenes de captura </t>
  </si>
  <si>
    <t>1- Soporte de mesa de trabajo
2- base de datos de órdenes de captura
3- Oficio a la DIJIN</t>
  </si>
  <si>
    <t>10-MTM</t>
  </si>
  <si>
    <t>Implementar el enfoque de género en la investigación y juzgamiento del personal femenino en aquellos delitos de competencia de la Justicia Penal Militar y Policial.</t>
  </si>
  <si>
    <t>(1) Protocolo con enfoque de género para la investigación y juzgamiento del personal femenino en delitos de competencia de la Justicia Penal Militar y Policial, complementado con campañas de sensibilización sobre su aplicación.</t>
  </si>
  <si>
    <t>1- Protocolo aprobado
2- Soportes de socialización 
3-Soportes de Campaña realizada</t>
  </si>
  <si>
    <t>11-MTM</t>
  </si>
  <si>
    <t>01-MTM-1</t>
  </si>
  <si>
    <t>Continuar con estructuración de derecho de petición ante el Ministerio de Defensa Nacional como insumo de acción de cumplimiento para activar la defensoría técnica de la JPMP</t>
  </si>
  <si>
    <t xml:space="preserve">Fiscal 8 ante juez de inspección James Alfredo Guzmán Rodriguez.
Jefe Oficina Asesora Jurídica </t>
  </si>
  <si>
    <t xml:space="preserve">1- Derecho de petición </t>
  </si>
  <si>
    <t>01-MTM-2</t>
  </si>
  <si>
    <t>Estructuración de acción de cumplimiento para activar la defensoría técnica de la JPMP</t>
  </si>
  <si>
    <t xml:space="preserve">2- Acción de Cumplimiento </t>
  </si>
  <si>
    <t>02-MTM-1</t>
  </si>
  <si>
    <t>Juez 1601 de EJPM
Edgar Darío Gutierrez Aguirre</t>
  </si>
  <si>
    <t>1- Procedimiento aprobado en Daruma</t>
  </si>
  <si>
    <t>02-MTM-2</t>
  </si>
  <si>
    <t>Socializar y capacitar en el Procedimiento para la prisión domiciliaria concedida por la Justicia Penal Militar y Policial - Ley 1407 de 2010.</t>
  </si>
  <si>
    <t>2- Soportes de socialización</t>
  </si>
  <si>
    <t>0-MTM-1</t>
  </si>
  <si>
    <t>Diseñar  cápsulas informativas para la difusión  de buenas prácticas y lecciones aprendidas, relacionada con la actuación de los distintos roles visibles en la Ley 522 de 1999 que contribuyan a la descongestión y evacuación de procesos penales con estándares de calidad y legalidad.</t>
  </si>
  <si>
    <t xml:space="preserve">Daisy Pilar Sanchez Quintero Juez 153 de IPM - 
Coordinadora Grupo de Comunicaciones </t>
  </si>
  <si>
    <t>1- Propuesta de diseño de  cápsulas informativas de buenas prácticas y lecciones aprendidas</t>
  </si>
  <si>
    <t>Difundir y  socializar las buenas prácticas y lecciones aprendidas, relacionada con la actuación de los distintos roles visibles en la Ley 522 de 1999.</t>
  </si>
  <si>
    <t xml:space="preserve">2- Soporte de cápsulas socializadas </t>
  </si>
  <si>
    <t>02-DG-1</t>
  </si>
  <si>
    <t xml:space="preserve">Acompañar a la oficina asesora jurídica en la construcción del proyecto de decreto. </t>
  </si>
  <si>
    <t xml:space="preserve">My Cesar Sarache, Cr Albert Correa CF Adolfo Carrillo - Jefe Oficina Asesora Jurídica </t>
  </si>
  <si>
    <t xml:space="preserve">1 -Actas de las mesas de trabajo </t>
  </si>
  <si>
    <t>02-DG-2</t>
  </si>
  <si>
    <t xml:space="preserve">Presentar las propuestas que surjan al interior de la mesa técnica misional sobre el particular. </t>
  </si>
  <si>
    <t xml:space="preserve">2- Documento de propuestas </t>
  </si>
  <si>
    <t>02-DG-3</t>
  </si>
  <si>
    <t>Presentar las observaciones a que haya lugar frente a las discusiones que se establezcan la regulación del cuerpo autónomo.</t>
  </si>
  <si>
    <t>3- Documento con observaciones</t>
  </si>
  <si>
    <t>03-DG-1</t>
  </si>
  <si>
    <t>Adelantar mesas de trabajo con la Escuela de la JPMP con el fin de gestionar  la suscripción de convenios que permitan capacitación internacional en instituciones afines.</t>
  </si>
  <si>
    <t>T.C Edna Yalile Rodriguez Barragan,C.N R Diego Mauricio Garcia Córdoba / Director Escuela JPMP</t>
  </si>
  <si>
    <t>04-DG-1</t>
  </si>
  <si>
    <t>Realizar capacitación prevención al delito a los miembros de la fuerza pública</t>
  </si>
  <si>
    <t>My Cesar Sarache, TC Albert Correa, TC. Sandra Liliana Vargas Guzman y TC Cristian Marin - Director Escuela JPMP</t>
  </si>
  <si>
    <t>1- Informe de capacitación en prevención al delito</t>
  </si>
  <si>
    <t>04-DG-2</t>
  </si>
  <si>
    <t>Participar en Foros en distintas universidades para fortalecer la presencia de la JPMP.</t>
  </si>
  <si>
    <t>2- Soporte de participación en foros</t>
  </si>
  <si>
    <t>04-DG-3</t>
  </si>
  <si>
    <t>Diseñar propuesta de Programas radiales institucionales y regionales en las emisoras de las FFMM y PONAL.</t>
  </si>
  <si>
    <t>3- Propuesta de programas radial</t>
  </si>
  <si>
    <t>05-DG-1</t>
  </si>
  <si>
    <t>Realizar mesas técnicas de trabajo con la Oficina Asesora Jurídica para elaborar la propuesta de actualización  el Código Penal Militar (Ley 1407 de 2010) , en su parte procesal.</t>
  </si>
  <si>
    <t>S.P Julio Cesar Chavarro Castro e integrantes de la mesa técnica Ley 1407- Jefe Oficina Asesora Jurídica</t>
  </si>
  <si>
    <t>05-DG-2</t>
  </si>
  <si>
    <t xml:space="preserve">Consolidar la propuesta de actualización  el Código Penal Militar (Ley 1407 de 2010) , en su parte procesal </t>
  </si>
  <si>
    <t xml:space="preserve">2- Documento de propuesta de actualización  el Código Penal Militar (Ley 1407 de 2010) , en su parte procesal </t>
  </si>
  <si>
    <t>06-DG-1</t>
  </si>
  <si>
    <t>Realizar mesas de trabajo con la OAP y Grupo Administrativo con el fin de estructura plan de trabajo orientado a la consolidación de la base de datos  de los  procesos archivados de la JPM y enviados a la JEP</t>
  </si>
  <si>
    <t>Belkis Eugenia Alvarez Medina, Nohora Amelia Montalvo Montalvo, SI. Luis Carlos Ariel Gonzalez Triviño SV. Fabian Parra Martinez /Jefe Oficina Asesora de Planeación-OAP - Coordinador Grupo Administrativo</t>
  </si>
  <si>
    <t>1- Soporte de mesa de trabajo
2- Plan de trabajo</t>
  </si>
  <si>
    <t>06-DG-2</t>
  </si>
  <si>
    <t>Consolidar base de datos de procesos archivados de la JPM y enviados a la JEP</t>
  </si>
  <si>
    <t>3- base de datos de procesos archivados de la JPM y enviados a la JEP</t>
  </si>
  <si>
    <t>07-DG-1</t>
  </si>
  <si>
    <t>Realizar mesas de trabajo con Policía Judicial de la JPMP, La Coordinación de Registro Misionales de la OAP,  para  la consolidación de la base de datos  de órdenes de captura para cancelar todas aquellas donde la oportunidad o el plazo haya prescrito o expirado.</t>
  </si>
  <si>
    <t>CR  R Jose Abraham Lopez Parada, IT. Jose Milcíades Fernandez Giraldo, Pedro Miguel Niño Fuentes - Coordinadora Grupo de Consultas de  OAP - Representante Policía Judicial</t>
  </si>
  <si>
    <t xml:space="preserve">1- Soporte de mesa de trabajo
</t>
  </si>
  <si>
    <t>07-DG-2</t>
  </si>
  <si>
    <t>Remitir oficio de solicitud  a la DIJIN para el descargue del sistema de las ordenes de capturas prescritas o expiradas.</t>
  </si>
  <si>
    <t>2- base de datos de órdenes de captura
3- Oficio a la DIJIN</t>
  </si>
  <si>
    <t>Diseñar protocolo enfoque de género en la investigación y juzgamiento del personal femenino en aquellos delitos de competencia de la Justicia Penal Militar y Policial</t>
  </si>
  <si>
    <t>TC. Andrea Catalina Serrano Moreno,TC. Sandra Vargas Guzman SP. Jeimmy Aceneth Saldaña Guzman y Paola Andrea Prieto Ramirez.</t>
  </si>
  <si>
    <t>1. Protocolo aprobado</t>
  </si>
  <si>
    <t>Socializar el protocolo enfoque de género en la investigación y juzgamiento del personal femenino en aquellos delitos de competencia de la Justicia Penal Militar y Policial</t>
  </si>
  <si>
    <t xml:space="preserve">2. Soportes de socialización </t>
  </si>
  <si>
    <t>06-DG-3</t>
  </si>
  <si>
    <t>Realizar campañas de sensibilización sobre enfoque de género en la investigación y juzgamiento del personal femenino en aquellos delitos de competencia de la Justicia Penal Militar y Policial</t>
  </si>
  <si>
    <t>3. Soportes de Campaña  realizada</t>
  </si>
  <si>
    <t xml:space="preserve">My Cesar Agusto Sarache </t>
  </si>
  <si>
    <t>Plan Estratégico de Comunicaciones</t>
  </si>
  <si>
    <t>01-GC</t>
  </si>
  <si>
    <t>Implementar estrategias de relacionamiento que permitan visibilizar a la JPMP a través de la academia</t>
  </si>
  <si>
    <t>Cumplir el 100% de la ejecución de los foros académicos.</t>
  </si>
  <si>
    <t>1- Informes de la realización de los foros académicos</t>
  </si>
  <si>
    <t>02-GC</t>
  </si>
  <si>
    <t>Elaborar e implementar la estrategia de comunicaciones para la prevención del delito.</t>
  </si>
  <si>
    <t>Cumplir el 100%  de las acciones previstas de la estrategia de comunicaciones para la prevención del delito.</t>
  </si>
  <si>
    <t>1- Documento de estrategia de prevención del delito aprobado                      
2- Piezas comunicacionales (4)
3. Videoclips (2)</t>
  </si>
  <si>
    <t>03-GC</t>
  </si>
  <si>
    <t>Promover la participación ciudadana y amplificar el alcance de los contenidos publicados en redes sociales, con mayor presencia digital de la entidad.</t>
  </si>
  <si>
    <t xml:space="preserve">Ejecutar el 100% de la estrategia digital en redes sociales para  amplificar el alcance de los contenidos publicados en redes sociales   y promover la participación ciudadana.             </t>
  </si>
  <si>
    <t>1- Documento de la estrategia digital para las redes sociales aprobado   
2- Informe de métricas (2)
3- Soportes del evento en vivo
4- Piezas comunicacionales (3)</t>
  </si>
  <si>
    <t>04-DG</t>
  </si>
  <si>
    <t>Implementar el  Plan de Participación Ciudadana en la Gestión Pública</t>
  </si>
  <si>
    <t>Cumplir el 100% de la actividades programadas en el Plan de Participación Ciudadana de la vigencia.</t>
  </si>
  <si>
    <t>1- Plan actualizado y aprobado
2-Soportes de socialización del plan 
3- Informes de seguimiento y evaluación del Plan de Participación</t>
  </si>
  <si>
    <t>05-GC</t>
  </si>
  <si>
    <t>Implementar el  Plan Estratégico de Comunicaciones</t>
  </si>
  <si>
    <t>Cumplir el 100% de la actividades programadas Plan Estratégico de Comunicaciones.</t>
  </si>
  <si>
    <t>1-Informe de la realización del curso de periodistas
2- Boletines(12)
3- Artículos de prensa, noticias, o menciones en medios de comunicación (4).
4- Revista digital socializada (2).
5- Informes de seguimiento y evaluación del Plan de Participación.</t>
  </si>
  <si>
    <t>Políticas de gestión y desempeño MIPG</t>
  </si>
  <si>
    <t>06-GC</t>
  </si>
  <si>
    <t>Ejecutar las acciones definidas por la dependencia para dar cumplimiento a los planes de trabajo de las políticas del MIPG bajo su responsabilidad.</t>
  </si>
  <si>
    <t>Incrementar en 10 puntos la medición del Índice de Desempeño - IDI</t>
  </si>
  <si>
    <t xml:space="preserve">1- Reportes de avance en la herramienta Daruma
</t>
  </si>
  <si>
    <t>07-DG</t>
  </si>
  <si>
    <t>01-DG-1</t>
  </si>
  <si>
    <t>Adelantar la ejecución de foros académicos regionales para visibilizar la JPMP</t>
  </si>
  <si>
    <t xml:space="preserve">Jennyfer Molina/Contratista </t>
  </si>
  <si>
    <t>Cumplir el 100% de la estrategia de comunicaciones para la prevención del delito.</t>
  </si>
  <si>
    <t>Elaborar documento de la estrategia de prevención del delito</t>
  </si>
  <si>
    <t xml:space="preserve">1- Documento de estrategia de prevención del delito aprobado                      </t>
  </si>
  <si>
    <t xml:space="preserve">Realizar Piezas Comunicacionales                            </t>
  </si>
  <si>
    <t>Rickens González</t>
  </si>
  <si>
    <t>2- Piezas comunicacionales (4)</t>
  </si>
  <si>
    <t>Realizar Videoclips</t>
  </si>
  <si>
    <t>3. Videoclips (2)</t>
  </si>
  <si>
    <t xml:space="preserve">Cumplir el 100% de la estrategia digital para las redes sociales.     </t>
  </si>
  <si>
    <t xml:space="preserve">Elaborar documento de la estrategia digital para las redes sociales.     </t>
  </si>
  <si>
    <t>Bibiana Rojas</t>
  </si>
  <si>
    <t xml:space="preserve">1- Documento de la estrategia digital para las redes sociales aprobado   </t>
  </si>
  <si>
    <t>03-DG-2</t>
  </si>
  <si>
    <t xml:space="preserve">Elaborar métricas de redes sociales                                                                                                              </t>
  </si>
  <si>
    <t>Bibiana Rojas/Contratista</t>
  </si>
  <si>
    <t>2- Informe de métricas (2)</t>
  </si>
  <si>
    <t>03-DG-3</t>
  </si>
  <si>
    <t xml:space="preserve">Realizar un evento en vivo dirigido a la ciudadanía               </t>
  </si>
  <si>
    <t>3- Soportes del evento en vivo</t>
  </si>
  <si>
    <t>03-DG-4</t>
  </si>
  <si>
    <t>Realizar piezas comunicacionales</t>
  </si>
  <si>
    <t>Cesar Ramírez</t>
  </si>
  <si>
    <t>4- Piezas comunicacionales (3)</t>
  </si>
  <si>
    <t xml:space="preserve">Actualizar, aprobar y socializar el Plan de Participación Ciudadana                                                  </t>
  </si>
  <si>
    <t xml:space="preserve">1. Plan actualizado y aprobado
2. Soportes de socialización del plan </t>
  </si>
  <si>
    <t>Elaborar Informes de seguimiento y evaluación del Plan de Participación.</t>
  </si>
  <si>
    <t>3- Informes de seguimiento y evaluación del Plan de Participación.</t>
  </si>
  <si>
    <t>1-Informe de la realización del curso de periodistas</t>
  </si>
  <si>
    <t xml:space="preserve">Elaborar boletines de prensa </t>
  </si>
  <si>
    <t xml:space="preserve">Jennyfer Molina/Contratista/FGPMP  </t>
  </si>
  <si>
    <t>2- Boletines(12)</t>
  </si>
  <si>
    <t>05-DG-3</t>
  </si>
  <si>
    <t>Realizar ruedas de prensa</t>
  </si>
  <si>
    <t>3- Artículos de prensa, noticias, o menciones en medios de comunicación (4).</t>
  </si>
  <si>
    <t>05-DG-4</t>
  </si>
  <si>
    <t>Diseñar e implementar revista digital de la JPMP</t>
  </si>
  <si>
    <t>4- Revista digital socializada (2).</t>
  </si>
  <si>
    <t>05-DG-5</t>
  </si>
  <si>
    <t>Realizar seguimiento  al avance del Plan Plan Estratégico de Comunicaciones.</t>
  </si>
  <si>
    <t>5- Informes de seguimiento y evaluación del Plan de Participación.</t>
  </si>
  <si>
    <t>Realizar el seguimiento al cumplimiento del plan de trabajo orientado a la implementación de las políticas de gestión y desempeño que lidera el área durante la vigencia</t>
  </si>
  <si>
    <t>1- Reportes de avance en la herramienta Daruma
2- Informe de seguimiento al plan</t>
  </si>
  <si>
    <t>NOTAS NATALY</t>
  </si>
  <si>
    <t>01-GTH</t>
  </si>
  <si>
    <t>Diseñar e implementar una estrategia de intervención para fortalecer el clima laboral y la cultura organizacional a partir de los resultados del diagnóstico de la vigencia 2025.</t>
  </si>
  <si>
    <t>Diseñar e implementar antes del 30 de noviembre de 2026, una estrategia que incluya al menos tres acciones concretas de intervención de acuerdo con el diagnóstico de clima laboral y cultura organizacional 2025, logrando una participación del 70% de los servidores en su ejecución.</t>
  </si>
  <si>
    <t>1. Estrategia de clima laboral y cultura organizacional aprobada.
2. Indicador de implementación.
3. Listado de participación y análisis porcentual de participación.
4. Informe de resultados de la encuesta.</t>
  </si>
  <si>
    <t>* El resultado del diagnostico lo entregan la primera semana de enero, donde salen los aspectos para hacer la estrategia de intervención con al menos 3 acciones. 
* Tratar de hacer la estrategia Esas acciones deben incluirse en el PLAN DE BIENESTAR antes del 31 de enero. incluir reconocimientos e incentivos, trabajo en equipo, liderazgo y comunicación asertiva. ACCION 1: incluir plan de bienestar, ACCION 2: campañas de difusión, ACCIÓN 3: CAPACITACIONES Y otros</t>
  </si>
  <si>
    <t>02-GTH</t>
  </si>
  <si>
    <t>Diseñar e implementar la estrategia para el modelo de liderazgo de la entidad.</t>
  </si>
  <si>
    <r>
      <rPr>
        <sz val="12"/>
        <color rgb="FF000000"/>
        <rFont val="Verdana"/>
        <family val="2"/>
      </rPr>
      <t>Diseñar e implementar la estrategia,  incluyendo</t>
    </r>
    <r>
      <rPr>
        <sz val="12"/>
        <color rgb="FFFF0000"/>
        <rFont val="Verdana"/>
        <family val="2"/>
      </rPr>
      <t xml:space="preserve"> </t>
    </r>
    <r>
      <rPr>
        <sz val="12"/>
        <color rgb="FF000000"/>
        <rFont val="Verdana"/>
        <family val="2"/>
      </rPr>
      <t>al menos tres acciones de fortalecimiento del liderazgo, dirigidas a los funcionarios administrativos y judiciales, antes del 30 de noviembre de 2026, con una participación mínima del 70% de los servidores convocados.</t>
    </r>
  </si>
  <si>
    <r>
      <rPr>
        <sz val="12"/>
        <color theme="1"/>
        <rFont val="Verdana"/>
        <family val="2"/>
      </rPr>
      <t>1. Estrategia del modelo de liderazgo aprobada con identificación de perfiles que se van a intervenir y acciones concretas.</t>
    </r>
    <r>
      <rPr>
        <sz val="12"/>
        <rFont val="Verdana"/>
        <family val="2"/>
      </rPr>
      <t xml:space="preserve">
2. Registros de asistencia.
3. Informe de resultados y recomendaciones.</t>
    </r>
  </si>
  <si>
    <t>revisar a nivel nacional capacitaciones y  campañas de socialización. Incluir a los gestores de convivencia y bienestar. Revisar incluir en los gestores de integridad estos dos componentes. Ajustar los gestores de integridad a nivel nacional donde hayan mas de 4 funcionarios para liderar estos temas, con votación, responsabilidades y ficha informativa en comunicaciones mostrando quienes son en cada sede a nivel nacional en lo judicial y quienes en lo administrativos.</t>
  </si>
  <si>
    <t>03-GTH</t>
  </si>
  <si>
    <t>Adoptar e implementar procedimiento de selección de personal.</t>
  </si>
  <si>
    <t xml:space="preserve">Garantizar el 100% del cumplimiento de los requisitos establecidos en el Manual de Funciones de la Entidad y los demás requisitos de Ley e institucionales de vinculación de personal, mediante el fortalecimiento de la trazabilidad y de los mecanismos de seguimiento y control. </t>
  </si>
  <si>
    <t>1. Procedimiento aprobado. 
2. Formato de matriz de seguimiento aprobado.
3. Registro actualizado en el formato aprobado.
4. Informe semestral.</t>
  </si>
  <si>
    <t xml:space="preserve">El procedimiento debe quedar aprobado en 2025 pero requiere ajustes para 2026 e implementar los formatos de seguimiento. </t>
  </si>
  <si>
    <t>04-GTH</t>
  </si>
  <si>
    <t>Optimizar la eficiencia y trazabilidad en la gestión de permisos, licencias, comisiones o desplazamientos, mediante la implementación y apropiación de una herramienta tecnológica</t>
  </si>
  <si>
    <t xml:space="preserve">Implementar y apropiar una (1)  herramienta tecnológica que permita optimizar la eficiencia, el control y la trazabilidad de la situaciones administrativas del personal de la entidad, para la toma de decisiones. </t>
  </si>
  <si>
    <t>1- Propuesta de diseño e implementación
2- Herramienta tecnológica
3- Informe de avance de la actualización</t>
  </si>
  <si>
    <t>05-GTH</t>
  </si>
  <si>
    <t>Implementar el  Plan Estratégico de Talento Humano</t>
  </si>
  <si>
    <t>Ejecutar de manera efectiva al menos el 90% de las actividades establecidas en el Plan Estratégico de Talento Humano durante la vigencia 2026, garantizando el cumplimiento de sus líneas estratégicas y fortaleciendo la gestión del talento en la Entidad.</t>
  </si>
  <si>
    <t>Cumplimiento de Normativa</t>
  </si>
  <si>
    <t xml:space="preserve">1. Plan de Bienestar Social e Incentivos aprobado.
2. Plan de Trabajo Anual de SST aprobado.
3. Plan de Vacantes y Previsión de Recursos Humano.
4. Indicadores de cumplimiento.
5. Informe final de ejecución.
</t>
  </si>
  <si>
    <t xml:space="preserve">Este Plan debe salir en enero 2026. contiene plan de bienestar, plan de vacantes y plan de seguridad y salud en el trabajo. </t>
  </si>
  <si>
    <t>06-GTH</t>
  </si>
  <si>
    <t>Implementar el Plan de Trabajo Anual en Seguridad y Salud   en el Trabajo.</t>
  </si>
  <si>
    <t>Garantizar la ejecución efectiva al menos el 90% de las actividades establecidas en el Plan de Trabajo Anual en Seguridad y Salud en el Trabajo durante la vigencia 2026, promoviendo entornos laborales seguros y saludables para los servidores públicos de la Entidad.</t>
  </si>
  <si>
    <t>1. Informe cuatrimestral de ejecución con análisis de participación, logros y recomendaciones.
2. Matriz de identificación de peligros, evaluación y valoración de riesgos (IPER) actualizada.
3. Informe de auditoría con hallazgos, fortalezas, no conformidades y oportunidades de mejora.</t>
  </si>
  <si>
    <t>07-GTH</t>
  </si>
  <si>
    <t xml:space="preserve"> Implementar el  Plan Anual de Vacantes y Previsión de Recursos Humanos</t>
  </si>
  <si>
    <t>Ejecutar de manera efectiva al menos el 90% de las actividades establecidas en el Plan Anual de Vacantes y Previsión de Recursos Humanos durante la vigencia 2026, garantizando la cobertura oportuna de necesidades institucionales y fortaleciendo la planificación del talento humano.</t>
  </si>
  <si>
    <t>1. Registro consolidado de solicitudes de provisiones.
2. Estadística de uniformados y civiles.
3. Base de datos actualizada y formato con reporte de novedades de nómina GTH-FO-001.</t>
  </si>
  <si>
    <t>08-GTH</t>
  </si>
  <si>
    <t>Implementar   el   Plan de Bienestar Social e Incentivos</t>
  </si>
  <si>
    <t>Ejecutar al menos el 90% de las actividades establecidas en el Plan de Bienestar Social e Incentivos durante la vigencia 2026, promoviendo el bienestar integral de los servidores públicos y fortaleciendo el sentido de pertenencia institucional.</t>
  </si>
  <si>
    <t>1. Informe cuatrimestral de ejecución con análisis de participación y recomendaciones de mejora.
2. Informe con resultados de encuesta aplicada..</t>
  </si>
  <si>
    <t>09-GTH</t>
  </si>
  <si>
    <t>1- Reportes de avance en la herramienta Daruma
2- Registro consolidado de seguimiento a las acciones programadas.</t>
  </si>
  <si>
    <t>Ejecutar al menos el 90% de las acciones programadas en el plan de trabajo de la Política de Lucha Contra la corrupción y del anexo técnico del programa de Transparencia y Ética Pública (PTEP).</t>
  </si>
  <si>
    <t>10-GTH</t>
  </si>
  <si>
    <t>1- Registro consolidado de seguimiento a las acciones programadas.
2- Reporte de monitoreo cuatrimestral  en el aplicativo DARUMA</t>
  </si>
  <si>
    <t>11-GTH</t>
  </si>
  <si>
    <t>Elaborar y actualizar  los documentos del proceso de Gestión de Talento Humano</t>
  </si>
  <si>
    <t>Elaborar y/o actualizar al menos dos procedimientos (vacaciones, permisos/ausentismos) del proceso de Gestión de Talento Humano.</t>
  </si>
  <si>
    <t>1- Procedimientos elaborados y/o actualizados</t>
  </si>
  <si>
    <t>01-GTH-1</t>
  </si>
  <si>
    <t>Definir la ruta de acción priorizando los componentes con mayor oportunidad de mejora según el diagnóstico 2025 y, con base en ello, diseñar la estrategia con al menos tres acciones concretas de intervención.</t>
  </si>
  <si>
    <t>Diana Lorena Rodríguez Fandiño
Diana Paola Mora Mora</t>
  </si>
  <si>
    <t>1- Estrategia de clima laboral y cultura organizacional aprobada</t>
  </si>
  <si>
    <t>01-GTH-2</t>
  </si>
  <si>
    <t>Implementar el 90% de las actividades planteadas en la estrategia de  intervención para el fortalecimiento del clima y la cultura organizacional, logrando una participación del 70% de los servidores en su ejecución.</t>
  </si>
  <si>
    <r>
      <rPr>
        <sz val="12"/>
        <color theme="1"/>
        <rFont val="Verdana"/>
        <family val="2"/>
      </rPr>
      <t>2- Indicador de implementación</t>
    </r>
    <r>
      <rPr>
        <sz val="12"/>
        <rFont val="Verdana"/>
        <family val="2"/>
      </rPr>
      <t xml:space="preserve">
3- Listado de participación y análisis porcentual de participación</t>
    </r>
  </si>
  <si>
    <t>01-GTH-3</t>
  </si>
  <si>
    <t xml:space="preserve">Medir el impacto generado por la implementación de la estrategia, a través de la aplicación de la encuesta institucional sobre clima y cultura organizacional. </t>
  </si>
  <si>
    <t>4- Informe de resultados de la encuesta</t>
  </si>
  <si>
    <t>02-GTH-1</t>
  </si>
  <si>
    <t xml:space="preserve">Identificar los perfiles administrativos y misionales prioritarios para la intervención y al menos tres acciones de fortalecimiento que sirvan de  base para diseñar la estrategia. </t>
  </si>
  <si>
    <t>Diana Guzman Barreto</t>
  </si>
  <si>
    <t>1- Estrategia del modelo de liderazgo aprobada con identificación de perfiles que se van a intervenir</t>
  </si>
  <si>
    <t>02-GTH-2</t>
  </si>
  <si>
    <t>Implementar la estrategia a través de las jornadas y/o campañas de sensibilización y capacitación sobre el modelo de liderazgo.</t>
  </si>
  <si>
    <t>2-Registros de asistencia</t>
  </si>
  <si>
    <t>02-GTH-3</t>
  </si>
  <si>
    <t>Consolidar resultados y generar recomendaciones para la mejora continua</t>
  </si>
  <si>
    <t>3- Informe de resultados y recomendaciones</t>
  </si>
  <si>
    <t>03-GTH-1</t>
  </si>
  <si>
    <t xml:space="preserve"> Aprobar e implementar el procedimiento</t>
  </si>
  <si>
    <t>Luz Edith Ochoa Tabares</t>
  </si>
  <si>
    <t>1. Procedimiento aprobado</t>
  </si>
  <si>
    <t>03-GTH-2</t>
  </si>
  <si>
    <t>Diseñar una matriz de seguimiento para los procesos de selección de personal atendidos por el área de Talento Humano.</t>
  </si>
  <si>
    <t xml:space="preserve">1-Formato o matriz de seguimiento aprobado </t>
  </si>
  <si>
    <t>03-GTH-3</t>
  </si>
  <si>
    <t>Registrar los procesos de selección adelantados por el Grupo de Talento Humano, incluyendo el perfil del cargo solicitado y los criterios aplicados en cada caso.</t>
  </si>
  <si>
    <t>Diana Paola Mora Mora
Luz Edith Ochoa Tabares</t>
  </si>
  <si>
    <r>
      <t xml:space="preserve">2- Registro actualizado </t>
    </r>
    <r>
      <rPr>
        <sz val="12"/>
        <rFont val="Verdana"/>
        <family val="2"/>
      </rPr>
      <t>en el formato aprobado.</t>
    </r>
  </si>
  <si>
    <t>03-GTH-4</t>
  </si>
  <si>
    <t>Elaborar informes semestrales de análisis sobre los procesos de selección de personal atendidos por el Grupo de Talento Humano que contenga, entre otros aspectos, número total de solicitudes de provisión de cargos recibidas, áreas o dependencias con mayor demanda, clasificación por nivel jerárquico, tiempo transcurrido entre la solicitud y la asignación del funcionario.</t>
  </si>
  <si>
    <t>3- Informe semestral</t>
  </si>
  <si>
    <t>04-GTH-1</t>
  </si>
  <si>
    <t>Realizar mesas técnicas con la Oficina de Tecnologías de Información y de las Comunicaciones</t>
  </si>
  <si>
    <t>Sandra Patricia Mejía Garatejo
Luz Edith Ochoa Tabares</t>
  </si>
  <si>
    <t>1- Propuesta de diseño e implementación</t>
  </si>
  <si>
    <t>04-GTH-2</t>
  </si>
  <si>
    <t>Diseñar e implementar de la herramienta tecnológica</t>
  </si>
  <si>
    <t>Sandra Patricia Mejía Garatejo</t>
  </si>
  <si>
    <t>2- Herramienta tecnológica</t>
  </si>
  <si>
    <t>04-GTH-3</t>
  </si>
  <si>
    <t>Identificar las funcionalidades del SIATH y actualizarlo de acuerdo con las necesidades de la entidad</t>
  </si>
  <si>
    <t>Funcionarios del Grupo de Talento Humano</t>
  </si>
  <si>
    <t>3- Informe de avance de la actualización</t>
  </si>
  <si>
    <t>05-GTH-1</t>
  </si>
  <si>
    <t>Presentar para aprobación del Comité Institucional de Gestión y Desempeño el Plan Social de Bienestar e Incentivos, el Plan de Trabajo Anual de SST y el Plan de Vacantes y Previsión de Recursos Humanos.</t>
  </si>
  <si>
    <t>Diana Paola Mora Mora
Diana Lorena Rodríguez Fandiño
Diana Guzman Barreto
Luz Edith Ochoa Tabares</t>
  </si>
  <si>
    <t>1. Plan de Bienestar Social e Incentivos aprobado.
2. Plan de Trabajo Anual de SST aprobado.
3. Plan de Vacantes y Previsión de Recursos Humanos aprobado</t>
  </si>
  <si>
    <t>05-GTH-2</t>
  </si>
  <si>
    <t>Ejecutar las actividades registradas en el Plan Social de Bienestar e Incentivos, el Plan de Trabajo Anual de SST y el Plan de Vacantes y Previsión de Recursos Humanos</t>
  </si>
  <si>
    <t>Diana Paola Mora Mora
Diana Lorena Rodríguez Fandiño
Luz Edith Ochoa Tabares</t>
  </si>
  <si>
    <t>4- Indicadores de cumplimiento</t>
  </si>
  <si>
    <t>05-GTH-3</t>
  </si>
  <si>
    <t>Elaborar el informe final de ejecución</t>
  </si>
  <si>
    <t>Diana Guzman Barreto /Luz Edith Ochoa Tabares</t>
  </si>
  <si>
    <t>5- Informe final de ejecución</t>
  </si>
  <si>
    <t>06-GTH-1</t>
  </si>
  <si>
    <t>Ejecutar las actividades de promoción y prevención establecidas en el plan</t>
  </si>
  <si>
    <t>Diana Lorena Rodríguez Fandiño</t>
  </si>
  <si>
    <t>1- Informe cuatrimestral de ejecución con análisis de participación, logros y recomendaciones.</t>
  </si>
  <si>
    <t>06-GTH-2</t>
  </si>
  <si>
    <t>Actualizar la matriz de riesgos laborales</t>
  </si>
  <si>
    <t>2- Matriz de identificación de peligros, evaluación y valoración de riesgos (IPER) actualizada</t>
  </si>
  <si>
    <t>06-GTH-3</t>
  </si>
  <si>
    <t>Realizar auditoría al Sistema de Gestión de Seguridad y Salud en el Trabajo</t>
  </si>
  <si>
    <t>3- Informe de auditoría con hallazgos, fortalezas, no conformidades y oportunidades de mejora</t>
  </si>
  <si>
    <t>07-GTH-1</t>
  </si>
  <si>
    <t>Implementar un registro de solicitudes de provisiones que incluya cargo, dependencia, perfil requerido y fecha.</t>
  </si>
  <si>
    <t xml:space="preserve">1- Registro consolidado de solicitudes de provisiones </t>
  </si>
  <si>
    <t>07-GTH-2</t>
  </si>
  <si>
    <t>Actualizar cada dos meses la estadística de personal judicial.</t>
  </si>
  <si>
    <t>2- Estadística de uniformados y civiles</t>
  </si>
  <si>
    <t>07-GTH-3</t>
  </si>
  <si>
    <t xml:space="preserve">Actualizar mensualmente la base de personal de acuerdo con las novedades de ingresos, encargos y retiros. </t>
  </si>
  <si>
    <t>3- Base de datos actualizada y formatos con reporte de novedades de nómina GTH-FO-001.</t>
  </si>
  <si>
    <t>08-GTH-1</t>
  </si>
  <si>
    <t>Ejecutar las actividades recreativas, culturales, deportivas, de reconocimiento e integración para los servidores públicos, llevando un registro de asistencia de cada actividad realizada.</t>
  </si>
  <si>
    <t>Diana Paola Mora Mora</t>
  </si>
  <si>
    <t>1- Informe cuatrimestral de ejecución con análisis de participación y recomendaciones de mejora.</t>
  </si>
  <si>
    <t>08-GTH-2</t>
  </si>
  <si>
    <t>Evaluar el indicador de satisfacción de acuerdo con las encuestas aplicadas en cada actividad de bienestar laboral.</t>
  </si>
  <si>
    <t>2- Informe con resultados de encuesta aplicada.</t>
  </si>
  <si>
    <t>09-GTH-1</t>
  </si>
  <si>
    <t>10-GTH-1</t>
  </si>
  <si>
    <t>Consolidar el seguimiento a la ejecución de las acciones programadas en el plan de trabajo de la Política de Lucha contra la Corrupción y del Programa de Transparencia y Ética Pública (PTEP).</t>
  </si>
  <si>
    <t>Diana Guzman Barreto
Luz Edith Ochoa Tabares</t>
  </si>
  <si>
    <t>1- Registro consolidado de seguimiento a las acciones programadas.</t>
  </si>
  <si>
    <t>10-GTH-2</t>
  </si>
  <si>
    <t>2- Reporte de monitoreo cuatrimestral  en el aplicativo DARUMA</t>
  </si>
  <si>
    <t>11-GTH-1</t>
  </si>
  <si>
    <t>Elaborar y/o actualizar procedimientos del proceso de Gestión de Talento Humano, conforme a los lineamientos institucionales</t>
  </si>
  <si>
    <t>01-GF</t>
  </si>
  <si>
    <t xml:space="preserve">Centralizar el manejo de cuentas de Depósitos judiciales de la JPMP </t>
  </si>
  <si>
    <t>Cancelar el 80% de las cuentas judiciales a cargo de los despachos de la JPMP y reportadas por el Banco Agrario.</t>
  </si>
  <si>
    <t>Necesidad operativa</t>
  </si>
  <si>
    <t>1. Oficios remisorios al Banco Agrario solicitado conversión.
2. Oficios remisorios al Banco agrario solicitado la cancelación.</t>
  </si>
  <si>
    <t>02-GF</t>
  </si>
  <si>
    <t>Ingresar a la fase piloto del Módulo de Gestión de Recursos Físicos en el aplicativo SIIF Nación, desarrollado por el Ministerio de Hacienda y Crédito Público, con el propósito de avanzar hacia una contabilidad unificada que permita el registro, control y trazabilidad de los activos fijos de la entidad, optimizando la eficiencia administrativa y fortaleciendo la transparencia en la gestión de los recursos físicos. Esta implementación permitirá superar la dependencia del aplicativo SAP-SILOg, eliminando la duplicidad en los registros contables entre las funciones de contabilidad y tesorería.</t>
  </si>
  <si>
    <t>Registrar en el módulo de gestión de recursos físicos el 80% de los bienes de menor cuantía que están sujetos a control administrativo.</t>
  </si>
  <si>
    <t xml:space="preserve">Cumplimiento legal </t>
  </si>
  <si>
    <t>1. Cronograma.
2. Documento de SIIF que evidencie el registro de bienes.</t>
  </si>
  <si>
    <t>04-GF</t>
  </si>
  <si>
    <t>1. Informe de ejecución presupuestal publicado en página Web.
2. Estados Financieros publicados en página Web.</t>
  </si>
  <si>
    <t>05-GF</t>
  </si>
  <si>
    <t>Elaborar y actualizar  los documentos del proceso de Gestión financiera.</t>
  </si>
  <si>
    <t>Identificar los procedimientos del proceso de gestión financiera que deban ser elaborados y/o actualizados</t>
  </si>
  <si>
    <t>1. Procedimiento aprobado en daruma</t>
  </si>
  <si>
    <t>01-GF-01</t>
  </si>
  <si>
    <t>Solicitar al Banco Agrario la conversión de los depósitos judiciales de las cuentas judiciales a cargo de los despachos a las cuentas judiciales únicas nacionales.</t>
  </si>
  <si>
    <t>Claudia Patricia Mendoza Hoyos</t>
  </si>
  <si>
    <t>1- Oficios remisorios al Banco Agrario solicitando la conversión</t>
  </si>
  <si>
    <t>01-DG-2</t>
  </si>
  <si>
    <t>01-GF-02</t>
  </si>
  <si>
    <t>Solicitar al Banco Agrario la cancelación de las cuentas judiciales inactivas y con saldo cero.</t>
  </si>
  <si>
    <t>1- Oficios remisorios al Banco Agrario solicitando la cancelación</t>
  </si>
  <si>
    <t>02-GF-01</t>
  </si>
  <si>
    <t>Establecer el cronograma de operaciones para el registro de los bienes en coordinación con el administrador del módulo.</t>
  </si>
  <si>
    <t xml:space="preserve">Yudy Velasquez   
Coordinador Grupo Administrativo </t>
  </si>
  <si>
    <t>1- Cronograma</t>
  </si>
  <si>
    <t>02-GF-02</t>
  </si>
  <si>
    <t>Ejecutar el cronograma de operaciones para el registro de los bienes en coordinación con el administrador del módulo.</t>
  </si>
  <si>
    <t>1- Documento de SIIF que evidencie el registro de bienes</t>
  </si>
  <si>
    <t>04-GF-01</t>
  </si>
  <si>
    <t>Publicar informe de ejecución presupuestal en la página Web de la entidad.</t>
  </si>
  <si>
    <t>Luz Dary Betancourt Marin</t>
  </si>
  <si>
    <t>1- Informe de ejecución presupuestal publicado en página Web</t>
  </si>
  <si>
    <t>04-GF-02</t>
  </si>
  <si>
    <t>Publicar los Estados Financieros en la página Web de la entidad.</t>
  </si>
  <si>
    <t>Yudy Andrea Velasquez Ocampo</t>
  </si>
  <si>
    <t>2- Estados Financieros publicados en página Web</t>
  </si>
  <si>
    <t>04-GF-03</t>
  </si>
  <si>
    <t>05-GF-01</t>
  </si>
  <si>
    <t>Elaborar y/o actualizar los procedimientos requeridos</t>
  </si>
  <si>
    <t>1- Procedimiento aprobado en daruma</t>
  </si>
  <si>
    <t>Ley 1753 de 2015 (Artículo 133)</t>
  </si>
  <si>
    <t>01-GA</t>
  </si>
  <si>
    <t xml:space="preserve">Fortalecer y consolidar la atención al ciudadano en una instancia especializada,  optimizando las capacidades de la entidad respecto al relacionamiento estado -  ciudadano.  </t>
  </si>
  <si>
    <t xml:space="preserve">Crear el Grupo de Relacionamiento con el ciudadano y del sistema de gestión de PQRSD con indicadores, para mejorar la prestación del servicio a la ciudadanía. 
</t>
  </si>
  <si>
    <t xml:space="preserve">Iniciativa de la Secretaría General </t>
  </si>
  <si>
    <t>1-Documento técnico de modificación normativa
2-Protocolo unificado de atención
3-Informes PQRSD</t>
  </si>
  <si>
    <t>Proceso de Gestión de Servicios Administrativos</t>
  </si>
  <si>
    <t>Evaluación por resultados</t>
  </si>
  <si>
    <t>02-GA</t>
  </si>
  <si>
    <t>Sistematizar procesos administrativos para fortalecer la prestación de los servicios.</t>
  </si>
  <si>
    <t>Optimizar el 40% los procesos administrativos y los tiempos de respuesta de los tramites internos.</t>
  </si>
  <si>
    <t xml:space="preserve">1-Documento técnico de sistematización
2-Flujos automatizados en plataforma institucional
3- Encuesta trimestral de servicios administrativos
4-Informe de impacto y mejora en tiempos de respuesta
</t>
  </si>
  <si>
    <t>03-GA</t>
  </si>
  <si>
    <t xml:space="preserve"> Implementar el  Plan de Gestión Ambiental- PGA</t>
  </si>
  <si>
    <t>Implementar el Plan de Gestión Ambiental, propendiendo por ejecutar las acciones de uso eficiente de energía, residuos y agua y reduciendo en un 15% el consumo de papel y energía en sedes priorizadas.</t>
  </si>
  <si>
    <t xml:space="preserve">Iniciativa de la Dirección </t>
  </si>
  <si>
    <t>1- Actualización de la Matriz de aspectos e impactos ambientales y la Matriz legal ambiental.
2- Indicador de cumplimiento del PGA.
3- Indicador de cumplimiento de los programas de gestión ambiental.
4-Informe de cumplimiento de los programas del PGA
5-Informe de evaluación del PGA.</t>
  </si>
  <si>
    <t>04-GA</t>
  </si>
  <si>
    <t>Implementar  el Plan Estratégico de Mantenimiento e Infraestructura</t>
  </si>
  <si>
    <t xml:space="preserve">Cumplir el 100% de las actividades programadas en el cronograma del Plan Estratégico de Mantenimiento e Infraestructura en la vigencia 2026.
</t>
  </si>
  <si>
    <t xml:space="preserve">1-Ficha del indicador (reporte)
2-Informes de supervisión
3-Informes de cumplimiento 
</t>
  </si>
  <si>
    <t>05-GA</t>
  </si>
  <si>
    <t>Implementar   el   Plan Institucional de Archivos- PINAR</t>
  </si>
  <si>
    <t>Implementar la Política de gestión documental conforme al cronograma del  Plan Institucional de Archivos, propendiendo por ejecutar las acciones conducentes a mejorar al menos en un 20% la organización y preservación documental en la entidad con énfasis en sedes priorizadas durante la vigencia 2026.</t>
  </si>
  <si>
    <t>1-TRD y TVD convalidadas
2- Informe de implementación del SIC
3-Informe de implementación del SGDEA
4-Informe PINAR</t>
  </si>
  <si>
    <t>Plan Anual de Adquisiciones</t>
  </si>
  <si>
    <t>06-GA</t>
  </si>
  <si>
    <t>Ejecutar el  Plan Anual de Adquisiciones-PAA</t>
  </si>
  <si>
    <t xml:space="preserve">Ejecutar el 100% del Plan Anual de Adquisiciones 2026.
</t>
  </si>
  <si>
    <t>1-Informe de seguimiento al PAA</t>
  </si>
  <si>
    <t>07-GA</t>
  </si>
  <si>
    <t>1- Reportes de avance en la herramienta Daruma
2- Reporte de monitoreo cuatrimestral  en el aplicativo DARUMA</t>
  </si>
  <si>
    <t>08-GA</t>
  </si>
  <si>
    <t xml:space="preserve">
1- Reportes de avance en la herramienta Daruma
</t>
  </si>
  <si>
    <t>09-GA</t>
  </si>
  <si>
    <t>Elaborar y actualizar  los documentos del los procesos de Gestión de Servicios Administrativos, Adquisición de bienes y servicios y Relacionamiento estado/ciudadano</t>
  </si>
  <si>
    <t>Elaborar al menos dos procedimientos nuevos (1. Gestión de infraestructura y mantenimiento y 2) para la administración y enajenación de bienes que incluya las donaciones y, actualizar los documentos de procesos de Gestión de Servicios Administrativos, que resulten necesarios</t>
  </si>
  <si>
    <t xml:space="preserve">Iniciativa de la Secretaria General </t>
  </si>
  <si>
    <t>1- Procesos y/o formatos actualizados y aprobados en DARUMA</t>
  </si>
  <si>
    <t>01-GA-1</t>
  </si>
  <si>
    <t>Elaborar documento técnico de modificación normativa</t>
  </si>
  <si>
    <t xml:space="preserve">Equipo Técnico </t>
  </si>
  <si>
    <t>1-Documento técnico de modificación normativa</t>
  </si>
  <si>
    <t>01-GA-2</t>
  </si>
  <si>
    <t>Actualizar protocolo unificado de atención</t>
  </si>
  <si>
    <t>Tanya Muskus</t>
  </si>
  <si>
    <t>2- Protocolo unificando los canales de atención</t>
  </si>
  <si>
    <t>01-GA-3</t>
  </si>
  <si>
    <t>Elaborar Informes  PQRSD</t>
  </si>
  <si>
    <t>3- Informes trimestrales de PQRSD</t>
  </si>
  <si>
    <t>02-GA-1</t>
  </si>
  <si>
    <t xml:space="preserve">Realizar mesas de trabajo para la construcción del documento técnico de sistematización como plan de trabajo
</t>
  </si>
  <si>
    <t>1- Documento de estructuración del proyecto tecnológico.</t>
  </si>
  <si>
    <t>02-GA-2</t>
  </si>
  <si>
    <t>Flujos automatizados en plataforma institucional</t>
  </si>
  <si>
    <t>2- Flujos automatizados en plataforma institucional</t>
  </si>
  <si>
    <t>02-GA-3</t>
  </si>
  <si>
    <t>Informe de impacto y mejora en tiempos de respuesta</t>
  </si>
  <si>
    <t>3- Encuesta trimestral de servicios administrativos 
4- Informe de impacto y mejora en tiempos de respuesta</t>
  </si>
  <si>
    <t>03-GA-1</t>
  </si>
  <si>
    <t>Actualizar la Matriz de aspectos e impactos ambientales y la Matriz legal ambiental.</t>
  </si>
  <si>
    <t>1- Actualización Matriz de aspectos e impactos ambientales y la Matriz legal ambiental actualizadas,</t>
  </si>
  <si>
    <t>03-GA-2</t>
  </si>
  <si>
    <t>Realizar seguimiento al indicador de cumplimiento del PGA.</t>
  </si>
  <si>
    <t>2- Indicador de cumplimiento del PGA 
3-  Indicador de cumplimiento de los programas de gestión ambiental.</t>
  </si>
  <si>
    <t>03-GA-3</t>
  </si>
  <si>
    <t>Realizar seguimiento a los programas de gestión ambiental.</t>
  </si>
  <si>
    <t>4- Informe de cumplimiento de los programas del PGA</t>
  </si>
  <si>
    <t>03-GA-4</t>
  </si>
  <si>
    <t>Realizar informe de evaluación del PGA.</t>
  </si>
  <si>
    <t>5- Informe de evaluación del PGA.</t>
  </si>
  <si>
    <t>04-GA-1</t>
  </si>
  <si>
    <t xml:space="preserve">Realizar seguimiento al indicador de cumplimiento del cronograma del Plan Estratégico de Mantenimiento  </t>
  </si>
  <si>
    <t>1-Ficha del indicador (reporte)</t>
  </si>
  <si>
    <t>04-GA-2</t>
  </si>
  <si>
    <t xml:space="preserve">Realizar informe técnico de contratos de mantenimiento ejecutados </t>
  </si>
  <si>
    <t xml:space="preserve">2- Informes de supervisión </t>
  </si>
  <si>
    <t>04-GA-3</t>
  </si>
  <si>
    <t xml:space="preserve">Informe semestral de cumplimiento del Plan Estratégico de Mantenimiento  </t>
  </si>
  <si>
    <t xml:space="preserve">3- Informes de cumplimiento </t>
  </si>
  <si>
    <t>05-GA-1</t>
  </si>
  <si>
    <t>Continuar trámite de convalidación de las TRD y TVD</t>
  </si>
  <si>
    <t>1- TRD y TVD convalidadas</t>
  </si>
  <si>
    <t>05-GA-2</t>
  </si>
  <si>
    <t>Realizar implementación progresiva y seguimiento al Programa de Gestión Documental, con énfasis en los programas específicos aprobados.</t>
  </si>
  <si>
    <t>2- Informe de implementación del SIC</t>
  </si>
  <si>
    <t>05-GA-3</t>
  </si>
  <si>
    <t xml:space="preserve">Realizar implementación progresiva y seguimiento a los planes del sistema integrado de conservación </t>
  </si>
  <si>
    <t>3-Informe de implementación del SGDEA</t>
  </si>
  <si>
    <t>05-GA-4</t>
  </si>
  <si>
    <t xml:space="preserve">Elaborar informe de seguimiento del Plan Institucional de Archivos 
</t>
  </si>
  <si>
    <t>4-Informe PINAR</t>
  </si>
  <si>
    <t>06-GA-1</t>
  </si>
  <si>
    <t>Elaborar informe de seguimiento al PAA por trimestre</t>
  </si>
  <si>
    <t>07-GA-1</t>
  </si>
  <si>
    <t xml:space="preserve">Realizar el seguimiento al cumplimiento del plan de trabajo orientado a la implementación de las políticas de gestión y desempeño que lidera el área durante la vigencia
</t>
  </si>
  <si>
    <t>1- Reportes de avance en la herramienta Daruma</t>
  </si>
  <si>
    <t>08-GA-1</t>
  </si>
  <si>
    <t xml:space="preserve">Registrar acciones de cumplimiento en DARUMA </t>
  </si>
  <si>
    <t>08-GA-2</t>
  </si>
  <si>
    <t>09-GA-1</t>
  </si>
  <si>
    <t>Elaborar el Procedimiento de gestión de infraestructura y mantenimiento y el Procedimiento para la administración y enajenación de bienes (incluye donaciones) y, actualizar los documentos de procesos de Gestión de Servicios Administrativos, que resulten necesarios</t>
  </si>
  <si>
    <t>1-Procesos y/o formatos actualizados y aprobados en DARUMA</t>
  </si>
  <si>
    <t>Programa de Transparencia y ética pública</t>
  </si>
  <si>
    <t>01-GCD</t>
  </si>
  <si>
    <t>Diseñar e implementar una estrategia institucional de función preventiva en materia disciplinaria, orientada a promover la transparencia, fortalecer la cultura de integridad y reducir la comisión  de conductas disciplinariamente relevantes atribuibles a servidores públicos de la Justicia Penal Militar y Policial, mediante el desarrollo de acciones articuladas con la misionalidad, de acuerdo con el marco normativo y ético vigentes en la entidad.</t>
  </si>
  <si>
    <t>Contar con una estrategia institucional de función preventiva en materia disciplinaria implementada, que logre reducir la comisión de conductas disciplinarias relevantes.</t>
  </si>
  <si>
    <t>Iniciativa de la Secretaría General-Grupo Control Disciplinario</t>
  </si>
  <si>
    <t>1- Video institucional difundido por correo e intranet y registro de envíos 
2- Cápsulas informativa enviadas por correo, intranet y WhatsApp; registro de envíos
3- Boletín informativo enviado por correo e intranet; registro de envíos</t>
  </si>
  <si>
    <t>02-GCD</t>
  </si>
  <si>
    <t>Gestionar la consecución, implementación y apropiación de una herramienta tecnológica que permita optimizar la gestión y seguimiento al proceso disciplinario, con el fin de identificar buenas prácticas, mejorar  la trazabilidad, la transparencia en el ejercicio de las funciones y  facilitar la toma de decisiones.</t>
  </si>
  <si>
    <t xml:space="preserve">Implementar y apropiar una (1)  herramienta tecnológica que permita optimizar la eficiencia, el control y la trazabilidad de los procesos disciplinarios, para la toma de decisiones. </t>
  </si>
  <si>
    <t>1- Documento de estructuración del proyecto tecnológico
2- Herramienta tecnológica implementada</t>
  </si>
  <si>
    <t>03-GCD</t>
  </si>
  <si>
    <t>1- Indicador de seguimiento 
2- Reporte de monitoreo cuatrimestral  en el aplicativo DARUMA</t>
  </si>
  <si>
    <t>04-GCD</t>
  </si>
  <si>
    <t>Elaborar y actualizar  los documentos del proceso de Control Disciplinario.</t>
  </si>
  <si>
    <t>Ajustar los dos procedimientos del proceso disciplinario, adaptar los formatos y elaborar la (Ficha ejecutiva del proceso disciplinario)</t>
  </si>
  <si>
    <t>Iniciativa PEI 2027</t>
  </si>
  <si>
    <t>1- Formatos creados y/o actualizados</t>
  </si>
  <si>
    <t>01-GCD-1</t>
  </si>
  <si>
    <t>Elaborar y difundir a través del Grupo de Comunicaciones de la entidad, un video institucional sobre el rol preventivo, investigativo y sancionatorio del Grupo de Control Disciplinario y socializar los canales de denuncia.</t>
  </si>
  <si>
    <t>Martha Patricia Leyva</t>
  </si>
  <si>
    <t xml:space="preserve">1- Video institucional difundido por correo e intranet  y registro de envíos </t>
  </si>
  <si>
    <t>01-GCD-2</t>
  </si>
  <si>
    <t>Socializar a través del Grupo de Comunicaciones de la entidad, campañas de prevención disciplinaria y de apropiación del régimen disciplinario vigente</t>
  </si>
  <si>
    <t>2- Cápsulas informativa enviadas por correo, intranet y whatsapp; registro de envíos</t>
  </si>
  <si>
    <t>01-GCD-3</t>
  </si>
  <si>
    <t>Socializar a través del Grupo de Comunicaciones de la entidad, un caso de éxito disciplinario que evidencie el fortalecimiento institucional, la aplicación efectiva del régimen disciplinario y la promoción de buenas prácticas en la función pública.</t>
  </si>
  <si>
    <t>3- Boletín informativo enviado por correo e intranet; registro de envíos</t>
  </si>
  <si>
    <t>02-GCD-1</t>
  </si>
  <si>
    <t>Elaborar el documento de formulación del proyecto y gestionar la posiblidad de establecer un convenio con otra entidad que ya tenga el desarrollo y que se adapte a las necesidad internas o desarrollar la herramienta con la OTIC de la entidad para sistemizar este proceso.</t>
  </si>
  <si>
    <t>03-GCD-1</t>
  </si>
  <si>
    <t>Implementar el 100% de las acciones establecidas en la Política de Lucha contra la Corrupción y en el anexo ténico del PTEP.</t>
  </si>
  <si>
    <t xml:space="preserve">1- Indicador de seguimiento </t>
  </si>
  <si>
    <t>03-GCD-2</t>
  </si>
  <si>
    <t>04-GCD-1</t>
  </si>
  <si>
    <t>Crear y/o actualizar los formatos del Procedimiento de Control disciplinario-Etapa de instrucción.</t>
  </si>
  <si>
    <t xml:space="preserve">Plan Anual de Adquisiciones </t>
  </si>
  <si>
    <t>01-GCT</t>
  </si>
  <si>
    <t xml:space="preserve">Formular y presentar un proyecto para implementar en 2027 una herramienta tecnológica que permita optimizar la eficiencia, el control y la trazabilidad de los procesos disciplinarios, para la toma de decisiones. </t>
  </si>
  <si>
    <t xml:space="preserve">Garantizar el 40% de avance con miras a la optimización y eficiencia de los procesos contractuales, asegurando el control y la trazabilidad de la gestión contractual para la toma de decisiones. </t>
  </si>
  <si>
    <t>Iniciativa Secretaría General-Grupo de Contratos</t>
  </si>
  <si>
    <t>1- Actas de reunión y compromisos.
2- Plan de acción en DARUMA donde se establezca el cronograma de acciones y responsables.
3- Seguimientos registrados en el Plan de DARUMA.
4- Documento de estructuración del proyecto tecnológico.</t>
  </si>
  <si>
    <t>Ley 80 de 1993
Ley 1150 de 2007</t>
  </si>
  <si>
    <t>02-GCT</t>
  </si>
  <si>
    <t xml:space="preserve">Desarrollar y fortalecer las competencias de los supervisores de contratos mediante procesos de formación y socialización de buenas prácticas y apropiación de responsabilidades en materia de supervisión. </t>
  </si>
  <si>
    <t>Capacitar al menos un 90% de supervisores de contratos de la Entidad para fortalecer las competencias.</t>
  </si>
  <si>
    <t xml:space="preserve">1. Oficio remitido al Director(a) de la Escuela de la JPMP.
2. Listado de asistencia a capacitación.
3. Actividades de socialización y apropiación de responsabilidades por parte del grupo de contratos a los funcionarios. </t>
  </si>
  <si>
    <t xml:space="preserve">Ley 80 de 1993
Ley 1150 de 2007
</t>
  </si>
  <si>
    <t>03-GCT</t>
  </si>
  <si>
    <t>Fortalecer el proceso de liquidación de contratos y realizar el respectivo seguimiento.</t>
  </si>
  <si>
    <t xml:space="preserve">Liquidar al menos el 90% de los contratos sujetos a liquidación. </t>
  </si>
  <si>
    <t>1. Acto administrativo o circular que informe el plan de trabajo para todos los responsables-socializado.
2. Base de liquidaciones diligenciada.
3. Informe con análisis de contratos desde el 2021 hasta 2025.
4. Seguimiento registradas en el Plan de DARUMA.
5.  Informe de ejecución y estado del plan de choque para la depuración de todas las actas de liquidación pendientes 2021-2025.</t>
  </si>
  <si>
    <t xml:space="preserve">Manual de contratación y supervisión  // Fortalecimiento organizacional y simplificación de procesos
</t>
  </si>
  <si>
    <t xml:space="preserve">Fortalecer la estructuración de los procesos contractuales </t>
  </si>
  <si>
    <t>Implementar el apoyo jurídico y técnico-contractual en la estructuración de los procesos contractuales en cada una de las áreas generadoras de la necesidad hasta la suscripción del contrato</t>
  </si>
  <si>
    <t xml:space="preserve">1.Actualizar procedimiento de la gestión contractual en el marco de las funciones propias del grupo de contratos en lo relacionado con la asesoría en materia contractual, orientado a la estructuración.
2.  Documento de reorganización y asignación de funciones a cada funcionario y contratista.
</t>
  </si>
  <si>
    <t>04-GCT</t>
  </si>
  <si>
    <t>Iniciativa de la Dirección</t>
  </si>
  <si>
    <t>1- Reportes de avance en la herramienta Daruma del plan de trabajo</t>
  </si>
  <si>
    <t>05-GCT</t>
  </si>
  <si>
    <t>06-GCT</t>
  </si>
  <si>
    <t>Elaborar y actualizar  los documentos del proceso de  Adquisición de bienes y servicios .</t>
  </si>
  <si>
    <t>Elaborar y actualizar los formatos requeridos para implementar el procedimiento de gestión contractual, tales como: Estudios previos y formato de pliego de condiciones para que se adelanten de forma clara y concisa las diferentes modalidades de selección.</t>
  </si>
  <si>
    <t xml:space="preserve">1- Formatos Elaborados o actualizados </t>
  </si>
  <si>
    <t>01-GCT-1</t>
  </si>
  <si>
    <t>Programar y realizar mesa de trabajo conjunta con la OTIC y la Secretaría General (Grupos de Contratos y Administrativo) para determinar la solución tecnológica que se desarrollaría y estructurar el proyecto.</t>
  </si>
  <si>
    <t>Diana Carolina Reyes
Tatiana Páez Forero
 Sandra Patricia Mejía- OTIC</t>
  </si>
  <si>
    <t>1- Actas de reunión y compromisos.
2- Plan de acción en DARUMA donde se establezca el cronograma de acciones y responsables.
3- Seguimientos registrados en el Plan de DARUMA.</t>
  </si>
  <si>
    <t>01-GCT-2</t>
  </si>
  <si>
    <t xml:space="preserve">Elaborar en conjunto con las áreas responsables, el documento de estructuración del proyecto tecnológico de la gestión contractual que incluya el seguimiento del PAA, y anexar las actas de las mesas de trabajo. </t>
  </si>
  <si>
    <t>Tatiana Páez Forero</t>
  </si>
  <si>
    <t>4- Documento de estructuración del proyecto tecnológico.</t>
  </si>
  <si>
    <t>02-GCT-1</t>
  </si>
  <si>
    <t>Requerir mediante oficio a la Escuela de la JPMP, necesidad especifica respecto a la capacitación para los supervisores de la Entidad.</t>
  </si>
  <si>
    <t>Diana Carolina Reyes
Tatiana Páez Forero</t>
  </si>
  <si>
    <t>1- Oficio remitido al Director(a) de la Escuela de la JPMP.</t>
  </si>
  <si>
    <t>02-GCT-2</t>
  </si>
  <si>
    <t>Socializar, por parte del Grupo de Contratos, a los Supervisores de la Entidad el contenido del Manual de Contratación y las buenas prácticas, específicamente el capítulo relacionado con la Supervisión.</t>
  </si>
  <si>
    <t>Diana Carolina Reyes</t>
  </si>
  <si>
    <t>2- Listado de asistencia a capacitación.
3-  Actividades de socialización y apropiación de responsabilidades por parte del grupo de contratos a los funcionarios</t>
  </si>
  <si>
    <t>03-GCT-1</t>
  </si>
  <si>
    <t xml:space="preserve">Socializar e implementar procedimiento de liquidaciones y formato asociado.
</t>
  </si>
  <si>
    <t>Diana Carolina Reyes y
Tatiana Páez</t>
  </si>
  <si>
    <t>1. Acto administrativo o circular que informe el plan de trabajo para todos los responsables- Socializado.</t>
  </si>
  <si>
    <t>03-GCT-2</t>
  </si>
  <si>
    <t>Implementar la base de seguimiento de liquidaciones donde todos los funcionarios del grupo de contratos diligencien la información de las actas de liquidaciones radicadas por los supervisores o interventores de contratos a fin de consolidar el inventario de los procesos de liquidación pendientes y las causas de devolución o no gestión.</t>
  </si>
  <si>
    <t>Melany Andrea Garcia</t>
  </si>
  <si>
    <t>2. Base de liquidaciones diligenciada.
3. Informe con análisis de contratos desde el 2021 hasta 2025.
4. Seguimiento registradas en el Plan de DARUMA.</t>
  </si>
  <si>
    <t>03-GCT-3</t>
  </si>
  <si>
    <t>Realizar y presentar ante la Secretaria General informe de seguimiento a la gestión de liquidación de contratos.</t>
  </si>
  <si>
    <t>Coordinador(a) del Grupo de Contratos</t>
  </si>
  <si>
    <t>5.  Informe de ejecución y estado del plan de choque para la depuración de todas las actas de liquidación pendientes 2021-2025.</t>
  </si>
  <si>
    <t>04-GCT-1</t>
  </si>
  <si>
    <t>Actualizar procedimiento de la gestión contractual en el marco de las funciones propias del grupo de contratos en lo relacionado con la asesoría en materia contractual, orientado a la estructuración.</t>
  </si>
  <si>
    <t>Secretaria General - Coordinador(a) Grupo de Contratos</t>
  </si>
  <si>
    <t>1-Procedimiento gestión contractual</t>
  </si>
  <si>
    <t>Reorganizar el grupo de trabajo de los abogados en el grupo de contratos para apoyar en la estructuración de los procesos contractuales, en las áreas originadoras de la necesidad.</t>
  </si>
  <si>
    <t>2- Documento de reorganización y asignación de funciones a cada funcionario y contratista</t>
  </si>
  <si>
    <t>05-GCT-1</t>
  </si>
  <si>
    <t>06-GCT-1</t>
  </si>
  <si>
    <t>07-GCT-1</t>
  </si>
  <si>
    <t>Actualizar y elaborar formatos correspondientes al Procedimiento Gestión Contractual.</t>
  </si>
  <si>
    <t>Plan Institucional relacionado
(Decreto 612 de 2018 y Manual Operativo MIPG 2020 y otros requisitos legales)</t>
  </si>
  <si>
    <t>34. Fomentar una cultura de gestión del conocimiento e innovación a partir de la articulación y el trabajo colaborativo con las diferentes áreas y grupos de interés.</t>
  </si>
  <si>
    <t>01-EJPM</t>
  </si>
  <si>
    <t>Implementar programa piloto de Justicia Restaurativa de la JPMP</t>
  </si>
  <si>
    <t xml:space="preserve">Desarrollar el piloto del Programa de JR en dos (2) procesos de la JPMP
</t>
  </si>
  <si>
    <t>1- Informe de capacitación
2-   Actas de reunión (3)
3- Informes de seguimiento (2)</t>
  </si>
  <si>
    <t>02-EJPM</t>
  </si>
  <si>
    <t>Fortalecer los conocimientos de los funcionarios en técnicas de criminalística e investigación criminal tendientes a la modernización y eficiencia de la Justicia Penal Militar y Policial.</t>
  </si>
  <si>
    <t>(1) Programa de formación especializado en investigación criminal para la JPMP</t>
  </si>
  <si>
    <t>1- Informes de socialización de la Cartilla (2)
2 - Programa de formación especializado en investigación criminal</t>
  </si>
  <si>
    <t>03-EJPM</t>
  </si>
  <si>
    <t>Fortalecer el conocimiento y difusión de la Inteligencia Artificial para los funcionarios de la entidad.</t>
  </si>
  <si>
    <t>Ejecutar el 80% del cronograma establecido del  programa de Inteligencia Artificial para vigencia</t>
  </si>
  <si>
    <t>1-  Informes de ejecución del programa de IA (4)</t>
  </si>
  <si>
    <t>35. Fomentar procesos de investigación académica en la Jurisdicción Especializada. </t>
  </si>
  <si>
    <t>04-EJPM</t>
  </si>
  <si>
    <t>Crear y consolidar líneas de investigación académica en la JPMP</t>
  </si>
  <si>
    <t>Establecer y desarrollar al menos 2 líneas de investigación académica en la vigencia.</t>
  </si>
  <si>
    <t>1 -Acta de socialización de la propuesta de las líneas de investigación académica.
2- Informe consolidado de los proyectos de investigación y sus cronogramas.
3- Informe de avance del desarrollo de los proyectos de investigación.</t>
  </si>
  <si>
    <t>05-EJPM</t>
  </si>
  <si>
    <t>Fortalecer la Red de Formadores de la EJPMP</t>
  </si>
  <si>
    <t>Incorporar al menos 5 nuevos formadores e implementar en un 50% las estrategias pedagógicas y la comunidad de aprendizaje en la vigencia.</t>
  </si>
  <si>
    <t>1 - Soporte de convocatoria para la actualización de la red de formadores.
2- Programa de formación de formadores (1)
3- Actas de reunión (3)</t>
  </si>
  <si>
    <t>06-EJPM</t>
  </si>
  <si>
    <t>Impulsar un enfoque integral de formación en JPMP para la Fuerza Pública</t>
  </si>
  <si>
    <t>Consolidar  (1) curso especializado para instrucción y capacitación; y  presentar (1) iniciativa de Red de Escuelas del Sector Defensa.</t>
  </si>
  <si>
    <t>1- Curso especializado en JPMP para la instrucción y capacitación de personal de la Fuerza Pública diseñado en plataforma blackboard AVAFP. 
2- Acta de reunión donde se presente la iniciativa para institucionalizar la Red de Escuelas del Sector Defensa</t>
  </si>
  <si>
    <t>07-EJPM</t>
  </si>
  <si>
    <t>Consolidar el diseño de educación corporativa de la JPMP</t>
  </si>
  <si>
    <t>Implementar 2 estrategias para consolidar el diseño de educación corporativa de la JPMP</t>
  </si>
  <si>
    <t>1- Informe de socialización del modelo pedagógico Institucional de la EJPMP
2- Estrategia para el uso y apropiación de la plataforma AVAFP
3- Estrategia para la sistematización y consolidación de los datos de las capacitaciones de la EJPMP</t>
  </si>
  <si>
    <t>8-EJPM</t>
  </si>
  <si>
    <t>Implementar Plan de Gestión de Conocimiento y la Innovación</t>
  </si>
  <si>
    <t xml:space="preserve">Cumplir el 100% de la actividades programadas Plan de Gestión de Conocimiento y la Innovación </t>
  </si>
  <si>
    <t>Iniciativa PEI 2026
Normativo</t>
  </si>
  <si>
    <t>1- Plan de Gestión de Conocimiento e Innovación actualizado, aprobado y socializado.
2- Informes de seguimiento del Plan de Gestión de Conocimiento e Innovación. (3)
3- (2 ) Documentos del proceso de Gestión del conocimiento, investigación académica e innovación.</t>
  </si>
  <si>
    <t>9-EJPM</t>
  </si>
  <si>
    <t>Implementar   el   Plan Institucional de Capacitación</t>
  </si>
  <si>
    <t>Cumplir el 100% de la actividades programadas Plan Institucional de capacitación</t>
  </si>
  <si>
    <t>1- Plan Institucional de Capacitación 2026 aprobado y socializado.
2- Informes de seguimiento del Plan Institucional de Capacitación (3)</t>
  </si>
  <si>
    <t>10-EJPM</t>
  </si>
  <si>
    <t>Iniciativa  PEI 2026
Normativo</t>
  </si>
  <si>
    <t>01-EJPM-01</t>
  </si>
  <si>
    <t>Realizar una jornada de capacitación que promueva el conocimiento de Justicia Restaurativa al interior de la entidad</t>
  </si>
  <si>
    <t>Andrea Catalina Rodríguez Bustos</t>
  </si>
  <si>
    <t>1-  Informe de capacitación</t>
  </si>
  <si>
    <t>01-EJPM-02</t>
  </si>
  <si>
    <t xml:space="preserve">Articular con la Dirección de Centros de Reclusión del Ejército Nacional la implementación del programa de Justicia Restaurativa. </t>
  </si>
  <si>
    <t>2-   Actas de reunión (3)</t>
  </si>
  <si>
    <t>01-EJPM-03</t>
  </si>
  <si>
    <t>Realizar el piloto del Programa de JR en dos (2) procesos de la JPMP</t>
  </si>
  <si>
    <t>3- Informes de seguimiento (2) (uno por caso)</t>
  </si>
  <si>
    <t>02-EJPM-01</t>
  </si>
  <si>
    <t>Socializar la Cartilla Orientativa para Primer Responsable en casos de competencia de JPMP</t>
  </si>
  <si>
    <t>Leo Joaquín Rojas Sanabria</t>
  </si>
  <si>
    <t>1- Informes de socialización de la Cartilla ( 2)</t>
  </si>
  <si>
    <t>02-EJPM-02</t>
  </si>
  <si>
    <t>Diseñar el programa de formación especializado en investigación criminal para la JPMP</t>
  </si>
  <si>
    <t>Sandra Milena Lara García</t>
  </si>
  <si>
    <t xml:space="preserve">2 - Programa de formación especializado en investigación criminal </t>
  </si>
  <si>
    <t>03-EJPM-01</t>
  </si>
  <si>
    <t>Continuar con la ejecución del programa de Inteligencia Artificial</t>
  </si>
  <si>
    <t>Laura Camila Orjuela</t>
  </si>
  <si>
    <t>04-EJPM-01</t>
  </si>
  <si>
    <t>Realizar la socialización de la propuesta de líneas de investigación académica a los integrantes del grupo de investigadores de la JPMP</t>
  </si>
  <si>
    <t>1 -Acta de socialización de la propuesta de las líneas de investigación académica.</t>
  </si>
  <si>
    <t>04-EJPM-02</t>
  </si>
  <si>
    <t>Definir los proyectos de investigación académica, investigadores y establecer cronogramas</t>
  </si>
  <si>
    <t>2-  Informe consolidado de los proyectos de investigación y sus cronogramas.</t>
  </si>
  <si>
    <t>04-EJPM-03</t>
  </si>
  <si>
    <t>Avanzar con el desarrollo de los proyectos de investigación conforme con el cronograma.</t>
  </si>
  <si>
    <t>3- Informe de avance del desarrollo de los proyectos de investigación.</t>
  </si>
  <si>
    <t>05-EJPM-01</t>
  </si>
  <si>
    <t>Realizar una convocatoria para la incorporación de nuevos formadores a la Red (internos y externos)</t>
  </si>
  <si>
    <t>1 - Soporte de convocatoria para la actualización de la red de formadores.</t>
  </si>
  <si>
    <t>05-EJPM-02</t>
  </si>
  <si>
    <t>Estructurar un programa de formación en estrategias pedagógicas, didácticas y tecnológicas para formadores.</t>
  </si>
  <si>
    <t>Johanna Carolina Parada Prieto</t>
  </si>
  <si>
    <t>2-  Programa de formación de formadores (1)</t>
  </si>
  <si>
    <t>05-EJPM-03</t>
  </si>
  <si>
    <t>Implementar comunidad de aprendizaje para formadores.</t>
  </si>
  <si>
    <t>3- Actas de reunión (3)</t>
  </si>
  <si>
    <t>06-EJPM-01</t>
  </si>
  <si>
    <t xml:space="preserve">Diseñar e implementar un curso especializado en JPMP para la instrucción y capacitación de personal de la Fuerza Pública, a través de la plataforma blackboard AVAFP. </t>
  </si>
  <si>
    <t xml:space="preserve">1-  Curso especializado en JPMP para la instrucción y capacitación de personal de la Fuerza Pública diseñado en plataforma blackboard AVAFP. </t>
  </si>
  <si>
    <t>06-EJPM-02</t>
  </si>
  <si>
    <t>Generar una iniciativa que permita institucionalizar la Red de Escuelas del Sector Defensa.</t>
  </si>
  <si>
    <t>MY. Diana Carolina Ardila Sandoval</t>
  </si>
  <si>
    <t>2- Acta de reunión donde se presente la iniciativa para institucionalizar la Red de Escuelas del Sector Defensa</t>
  </si>
  <si>
    <t>07-EJPM-01</t>
  </si>
  <si>
    <t>Socializar el modelo pedagógico institucional de la EJPMP</t>
  </si>
  <si>
    <t>1-  Informe de socialización del modelo pedagógico Institucional de la EJPMP</t>
  </si>
  <si>
    <t>07-EJPM-02</t>
  </si>
  <si>
    <t>Diseñar estrategia para la difusión, uso y apropiación de la plataforma AVAFP para  los procesos de formación</t>
  </si>
  <si>
    <t>2-  Estrategia para el uso y apropiación de la plataforma AVAFP</t>
  </si>
  <si>
    <t>07-EJPM-03</t>
  </si>
  <si>
    <t>Diseñar una estrategia para la sistematización y consolidación de los datos de las capacitaciones brindadas por la EJPMP</t>
  </si>
  <si>
    <t>3-  Estrategia para la sistematización y consolidación de los datos de las capacitaciones de la EJPMP</t>
  </si>
  <si>
    <t>08-EJPM-01</t>
  </si>
  <si>
    <t>Actualizar el Plan de Gestión de Conocimiento e Innovación 2026</t>
  </si>
  <si>
    <t>1- Plan de Gestión de Conocimiento e Innovación actualizado, aprobado y socializado.</t>
  </si>
  <si>
    <t>08-EJPM-02</t>
  </si>
  <si>
    <t>Elaborar informe de seguimiento y evaluación</t>
  </si>
  <si>
    <t>2-  Informes de seguimiento del Plan de Gestión de Conocimiento e Innovación. (3)</t>
  </si>
  <si>
    <t>08-EJPM-03</t>
  </si>
  <si>
    <t>Elaborar y actualizar  los documentos del proceso de Gestión del conocimiento, investigación académica e innovación.</t>
  </si>
  <si>
    <t>3- (2 ) Documentos del  proceso de Gestión del conocimiento, investigación académica e innovación.</t>
  </si>
  <si>
    <t>09-EJPM-01</t>
  </si>
  <si>
    <t>Actualizar el Plan Institucional de Capacitación 2026</t>
  </si>
  <si>
    <t>1- Plan Institucional de Capacitación 2026 aprobado y socializado.</t>
  </si>
  <si>
    <t>09-EJPM-02</t>
  </si>
  <si>
    <t>Elaborar informe de seguimiento y evaluación de las capacitaciones ejecutadas conforme al cronograma de ejecución del PIC2026.</t>
  </si>
  <si>
    <t>2- Informes de seguimiento del Plan Institucional de Capacitación (3)</t>
  </si>
  <si>
    <t>10-EJPM-01</t>
  </si>
  <si>
    <t xml:space="preserve">Realizar el monitoreo cuatrimestral al Programa de Transparencia y Ética Pública (PTEP) y Mapa de Riesgos Institucional </t>
  </si>
  <si>
    <t>Plan Estratégico de Tecnologías de la Información y las Comunicaciones </t>
  </si>
  <si>
    <t xml:space="preserve">Gobierno digital - Seguridad Digital </t>
  </si>
  <si>
    <t>01-OTIC</t>
  </si>
  <si>
    <t>Mantener y fortalecer la seguridad de la información, la ciberdefensa y ciberseguridad.</t>
  </si>
  <si>
    <t>Verificar  el 100% de las vulnerabilidades críticas identificadas en los informes de vulnerabilidades cuatrimestrales.</t>
  </si>
  <si>
    <t>1- Reporte de consola de antivirus/EDR con cobertura de agentes y políticas aplicadas.
2- Informes sobre el tráfico de red y el estado de disponibilidad de la plataforma de monitoreo.
3- Reporte de bloqueos e intentos de intrusión detectados por el IPS.</t>
  </si>
  <si>
    <t>02-OTIC</t>
  </si>
  <si>
    <t>Mantener y fortalecer la seguridad la plataforma de  AWS para los servicios misionales de la entidad.</t>
  </si>
  <si>
    <t>Implementar el 100% de los controles de seguridad definidos en la Fase 2 del plan de vulnerabilidades de hardening de AWS.</t>
  </si>
  <si>
    <t>Iniciativas PEI 2027</t>
  </si>
  <si>
    <t>1- Informe de Security Hub de AWS mostrando el cierre de brechas.</t>
  </si>
  <si>
    <t>03-OTIC</t>
  </si>
  <si>
    <t>Mantener y fortalecer los servicios  de red corporativo WAN y LAN de telecomunicaciones y ciberseguridad</t>
  </si>
  <si>
    <t>Mantener una disponibilidad superior al 98% en los servicios de conectividad de red para los canales principales Fortaleza y Palacio durante toda la vigencia del periodo establecido.</t>
  </si>
  <si>
    <t>Iniciativas PEI 2028</t>
  </si>
  <si>
    <t>1- Generación de reportes sobre el consumo de ancho de banda y las políticas de QoS implementadas en los equipos de gestión de borde en los canales principales Fortaleza y Palacio
2- Generacion de informe  técnico del Diagrama de topología de red actualizado con segmentación de VLANs. (3)
3- Informe técnico cuatrimestral de disponibilidad del servicio de internet de los canales principales.</t>
  </si>
  <si>
    <t>04-OTIC</t>
  </si>
  <si>
    <t>Mantener y fortalecer los servicios de mesa de ayuda TI</t>
  </si>
  <si>
    <t>Cumplir con el 95% de los Acuerdos de Nivel de Servicio (ANS) en la atención de incidentes y requerimientos.</t>
  </si>
  <si>
    <t>Iniciativas PEI 2029</t>
  </si>
  <si>
    <t>1- Informe cuatrimestral de métricas de Mesa de Ayuda (Comparativo de tiempos de respuesta y solución). (3).
2- Catálogo de servicios actualizado con al menos un nuevo procedimiento de autogestión para el usuario.
3- Flujogramas configurados en la herramienta de Mesa de Ayuda.</t>
  </si>
  <si>
    <t>05-OTIC</t>
  </si>
  <si>
    <t>Implementar herramientas de IA para la búsqueda, consulta y divulgación de Jurisprudencia</t>
  </si>
  <si>
    <t>Lograr el 100% de la implementación, integración y puesta en producción de la primera fase de la solución de IA (Copilot) en el sistema misional de la entidad.</t>
  </si>
  <si>
    <t>Iniciativas PEI 2030</t>
  </si>
  <si>
    <t>1-Documento de definición funcional y alcance del proyecto de IA.
2-Informe técnico de configuración y entrenamiento inicial del modelo.
3-Listas de asistencia a capacitaciones y métricas de uso de la herramienta.
4-Listas de asistencia a capacitaciones y métricas de uso de la herramienta.</t>
  </si>
  <si>
    <t>06-OTIC</t>
  </si>
  <si>
    <t>Implementar el modelo de gobierno de datos</t>
  </si>
  <si>
    <t>Definir y aprobar el 100% el nivel de madurez en la JPMP en arquitectura de datos .</t>
  </si>
  <si>
    <t>Iniciativas PEI 2031</t>
  </si>
  <si>
    <t>1-Documento con la estructura Organizacional, Roles y Matriz RACI.
2- Documento con el concepto de negocio Normativa y Documentación (El Marco de Trabajo).
3- Documento con las Políticas, Estándares y modelos físicos bajo las restricciones de tecnología, personas y costos.
4- Documento donde se establezca condiciones reales y evaluaciones técnicas que permitan suplir los requerimientos de negocio a nivel de estructura de datos.</t>
  </si>
  <si>
    <t>07-OTIC</t>
  </si>
  <si>
    <t>Implementar modelo de Arquitectura empresarial por capacidades.</t>
  </si>
  <si>
    <t>Definir y documentar el 100% de los artefactos de los dominios de arquitectura empresarial (Negocio,  Sistemas de Información y Tecnología) priorizados en el plan de trabajo.</t>
  </si>
  <si>
    <t>Iniciativas PEI 2032</t>
  </si>
  <si>
    <t>1- Documento de Visión de Arquitectura (Architecture Vision) y diagnóstico de capacidades de la JPMP.
2.-Modelo de Capacidades de Negocio
3.-Modelo de Procesos de Negocio (BPMN)"
4- Documento con el estado futuro deseado para la JPMP, después de haber realizado un análisis integral de los componentes actuales
5- Documento de Requisitos de Arquitectura y Portafolio de Recomendaciones.
6.-Matriz de Análisis de Stakeholders
7.-Docuemto con el análisis de Impacto del Cambio
8.-Estrategia y Plan de Comunicaciones</t>
  </si>
  <si>
    <t>08-OTIC</t>
  </si>
  <si>
    <t>Implementar el Plan Estratégico de Tecnologías de la Información y las Comunicaciones </t>
  </si>
  <si>
    <t>Cumplir el 100% de la actividades programadas en el Plan Estratégico de Tecnologías de la Información- PETI para la vigencia 2026</t>
  </si>
  <si>
    <t>Iniciativas PEI 2033</t>
  </si>
  <si>
    <t>1. Plan actualizado y aprobado
2. Soportes de socialización del plan 
3- Informe cuatrimestral de implementación del PETI
4- Reporte Indicador de DARUMA PETI</t>
  </si>
  <si>
    <t>Plan de Seguridad y Privacidad de la          Información  </t>
  </si>
  <si>
    <t>09-OTIC</t>
  </si>
  <si>
    <t>Implementar  el  Plan de Seguridad y Privacidad de la Información  </t>
  </si>
  <si>
    <t>Ejecutar el 100% de las actividades programadas en el Plan de Seguridad y Privacidad de la Información para la vigencia 2026.</t>
  </si>
  <si>
    <t>Iniciativas PEI 2034</t>
  </si>
  <si>
    <t>1. Plan actualizado y aprobado.
2. Soportes de socialización del plan. 
3- Informe seguimiento a los avances del Plan de Seguridad y Privacidad de la Información.
4- Inventario de Activos de Información actualizado y validado.
5- Plan de respuesta ante incidentes.
6- Informe técnico de implementación de MFA y reporte de usuarios activos.</t>
  </si>
  <si>
    <t>10-OTIC</t>
  </si>
  <si>
    <t>Implementar el Plan de Tratamiento de Riesgos de Seguridad y Privacidad de la Información</t>
  </si>
  <si>
    <t>Lograr el 100% de avance en la ejecución del Plan de Tratamiento de Riesgos de Seguridad y Privacidad de la Información</t>
  </si>
  <si>
    <t>Iniciativas PEI 2035</t>
  </si>
  <si>
    <t>1- Informe seguimiento a los avances del Plan de Tratamiento de Riesgos de Seguridad y Privacidad de la Información.
2- Reporte Indicador tratamiento de riesgos de seguridad de la información.
3- Evidencias de implementación de controles (Soportes técnicos, configuraciones, actas de socialización o registros fotográficos).
4- Mapa de Riesgos de Seguridad Digital actualizado y aprobado por el Comité Institucional de Gestión y Desempeño. (Si es necesario).</t>
  </si>
  <si>
    <t>Iniciativas PEI 2036</t>
  </si>
  <si>
    <t>1- Plan de Trabajo para la implementación de políticas de Gobierno Digital.
2- Plan de Trabajo para la implementación Seguridad Digital.
3- Informe de seguimiento al cumplimiento del plan de trabajo para la implementación de las políticas de Gobierno Digital y Seguridad Digital.</t>
  </si>
  <si>
    <t>Iniciativas PEI 2037</t>
  </si>
  <si>
    <t>Elaborar y actualizar  los documentos del  proceso de Gestión Tic.</t>
  </si>
  <si>
    <t>Elaborar y actualizar del 100%  de los documentos  los documentos del  proceso de Gestión Tic requeridos para la vigencia actual</t>
  </si>
  <si>
    <t>Iniciativas PEI 2038</t>
  </si>
  <si>
    <t>1- Listado Maestro de Documentos revisado con el plan de actualizaciones definido.
2- Documentos del proceso (Procedimientos, formatos, manuales) actualizados, aprobados.
3- Piezas gráficas y/o correos electrónicos de la divulgación de los nuevos documentos.</t>
  </si>
  <si>
    <t>01-OTIC-01</t>
  </si>
  <si>
    <t>Implementar agentes de seguridad y políticas de prevención de pérdida de datos (DLP) en los endpoints para blindar los equipos de usuario final.</t>
  </si>
  <si>
    <t xml:space="preserve">Helman René Jaramillo </t>
  </si>
  <si>
    <t>1- Reporte de consola de antivirus/EDR con cobertura de agentes y políticas aplicadas.</t>
  </si>
  <si>
    <t>01-OTIC-02</t>
  </si>
  <si>
    <t>Realizar el monitoreo continuo del tráfico de la red interna (LAN) de la JPMP, incluyendo los switches de acceso y distribución, mediante la plataforma de monitoreo, para identificar y alertar sobre comportamientos anómalos en el tráfico de red.</t>
  </si>
  <si>
    <t>Oscar Leonardo Perez Casilimas</t>
  </si>
  <si>
    <t>2- Informes sobre el tráfico de red y el estado de disponibilidad de la plataforma de monitoreo.</t>
  </si>
  <si>
    <t>01-OTIC-03</t>
  </si>
  <si>
    <t>Implementar la configuración del sistema de prevención de intrusiones (IPS) en la red interna, con el objetivo de detectar y bloquear intentos de acceso no autorizados provenientes de dispositivos o equipos de usuario final.</t>
  </si>
  <si>
    <t>3- Reporte de bloqueos e intentos de intrusión detectados por el IPS.</t>
  </si>
  <si>
    <t>02-OTIC-01</t>
  </si>
  <si>
    <t>Ejecutar y configurar los controles de la Fase 2 del plan de vulnerabilidades de hardening  en la nube AWS para elevar el nivel de cumplimiento de seguridad</t>
  </si>
  <si>
    <t>03-OTIC-01</t>
  </si>
  <si>
    <t>Optimizar el ancho de banda mediante la configuración de políticas de Calidad de Servicio (QoS) para priorizar el tráfico de servicios de la JPMP</t>
  </si>
  <si>
    <t>1- Generación de reportes sobre el consumo de ancho de banda y las políticas de QoS implementadas en los equipos de gestión de borde en los canales principales Fortaleza y Palacio</t>
  </si>
  <si>
    <t>03-OTIC-02</t>
  </si>
  <si>
    <t>Implementar políticas de segmentación de red (VLANs) para aislar el tráfico administrativo del tráfico de usuarios y visitantes.</t>
  </si>
  <si>
    <t>2- Generacion de informe  técnico del Diagrama de topología de red actualizado con segmentación de VLANs. (3)</t>
  </si>
  <si>
    <t>03-OTIC-03</t>
  </si>
  <si>
    <t xml:space="preserve">Realizar el monitoreo continuo del tráfico de los canales principales de fortaleza y palaciode la JPMP, para mantener identificar y alertar sobre la disponibilidad requerida. </t>
  </si>
  <si>
    <t>3- Informe técnico cuatrimestral de disponibilidad del servicio de internet de los canales principales.</t>
  </si>
  <si>
    <t>04-OTIC-01</t>
  </si>
  <si>
    <t>Reducir el tiempo promedio de resolución de incidentes críticos aplicando procedimientos de escalamiento ágil para minimizar la indisponibilidad.</t>
  </si>
  <si>
    <t>1- Informe  cuatrimestral de métricas de Mesa de Ayuda (Comparativo de tiempos de respuesta y solución). (3).</t>
  </si>
  <si>
    <t>04-OTIC-02</t>
  </si>
  <si>
    <t>Identificar y documentar procedimientos de soporte nivel 1 susceptibles a automatización o autoservicio (ej. desbloqueo de cuentas).</t>
  </si>
  <si>
    <t>2- Catálogo de servicios actualizado con al menos un nuevo procedimiento de autogestión para el usuario.</t>
  </si>
  <si>
    <t>04-OTIC-03</t>
  </si>
  <si>
    <t>Automatizar los flujos de registro, clasificación y asignación de tickets en la herramienta de gestión para optimizar la operación de soporte.</t>
  </si>
  <si>
    <t>3- Flujogramas configurados en la herramienta de Mesa de Ayuda.</t>
  </si>
  <si>
    <t>05-OTIC-01</t>
  </si>
  <si>
    <t>Definir el alcance, casos de uso y métricas de valor de la solución de IA para asegurar su alineación con las necesidades misionales.</t>
  </si>
  <si>
    <t>Henry Vargas / Contratista</t>
  </si>
  <si>
    <t>1-Documento de definición funcional y alcance del proyecto de IA.</t>
  </si>
  <si>
    <t>05-OTIC-02</t>
  </si>
  <si>
    <t>Configurar los parámetros de búsqueda, consulta y divulgación de jurisprudencia en el motor de IA para garantizar resultados precisos.</t>
  </si>
  <si>
    <t>2-Informe técnico de configuración y entrenamiento inicial del modelo.</t>
  </si>
  <si>
    <t>05-OTIC-03</t>
  </si>
  <si>
    <t>Integrar la solución de IA con el sistema misional (Aura Quantic) mediante interfaces seguras (API) para unificar la experiencia de usuario.</t>
  </si>
  <si>
    <t>3-Listas de asistencia a capacitaciones y métricas de uso de la herramienta.</t>
  </si>
  <si>
    <t>05-OTIC-04</t>
  </si>
  <si>
    <t>Ejecutar la estrategia de adopción y gestión del cambio para garantizar el uso efectivo de la herramienta de IA por los funcionarios.</t>
  </si>
  <si>
    <t>4-Listas de asistencia a capacitaciones y métricas de uso de la herramienta.</t>
  </si>
  <si>
    <t>06-OTIC-01</t>
  </si>
  <si>
    <r>
      <rPr>
        <b/>
        <sz val="12"/>
        <color theme="1"/>
        <rFont val="Verdana"/>
        <family val="2"/>
      </rPr>
      <t>Fase 1: Planificación y Estrategia</t>
    </r>
    <r>
      <rPr>
        <sz val="12"/>
        <color theme="1"/>
        <rFont val="Verdana"/>
        <family val="2"/>
      </rPr>
      <t xml:space="preserve">
 - Definición del Alcance y Objetivos
 - Establecimiento de la Estructura de Gobierno
 - Evaluación del Estado Actual</t>
    </r>
  </si>
  <si>
    <t>1-Documento con la estructura Organizacional, Roles y Matriz RACI</t>
  </si>
  <si>
    <t>06-OTIC-02</t>
  </si>
  <si>
    <r>
      <rPr>
        <b/>
        <sz val="12"/>
        <color theme="1"/>
        <rFont val="Verdana"/>
        <family val="2"/>
      </rPr>
      <t xml:space="preserve">Fase 2: Desarrollo de Políticas y Estándares
 - </t>
    </r>
    <r>
      <rPr>
        <sz val="12"/>
        <color theme="1"/>
        <rFont val="Verdana"/>
        <family val="2"/>
      </rPr>
      <t xml:space="preserve">Creación del Glosario Empresarial
 - Desarrollo de Políticas de Datos
 - Diseño de Procesos (Gestión de Cambios para os datos)
 - Calidad de datos </t>
    </r>
  </si>
  <si>
    <t>2- Documento con el concepto de negocio Normativa y Documentación (El Marco de Trabajo)</t>
  </si>
  <si>
    <t>06-OTIC-03</t>
  </si>
  <si>
    <r>
      <rPr>
        <b/>
        <sz val="12"/>
        <color theme="1"/>
        <rFont val="Verdana"/>
        <family val="2"/>
      </rPr>
      <t xml:space="preserve">Fase 3: Ejecución, Tecnología y Adopción
 - </t>
    </r>
    <r>
      <rPr>
        <sz val="12"/>
        <color theme="1"/>
        <rFont val="Verdana"/>
        <family val="2"/>
      </rPr>
      <t>Datos maestros y referencia
 - Metadatos 
 - Capacitación y Comunicación</t>
    </r>
  </si>
  <si>
    <t>3- Documento con las Políticas, Estándares y modelos físicos bajo las restricciones de tecnologia, personas y costos</t>
  </si>
  <si>
    <t>06-OTIC-04</t>
  </si>
  <si>
    <t xml:space="preserve">Fase 4: Desarrollo de hoja de Ruta
</t>
  </si>
  <si>
    <t>4- Docuemnto donde se establesca condiciones reales y evaluaciones tecnicas que permitan suplir los requerimientos de negocio a nivel de estructura de datos</t>
  </si>
  <si>
    <t>07-OTIC-01</t>
  </si>
  <si>
    <t>Realizar el diagnóstico de la operación y gestión actual (AS-IS) identificando las cadenas de valor y necesidades de los clientes para construir la Visión de Arquitectura Empresarial.</t>
  </si>
  <si>
    <t>1- Documento de Visión de Arquitectura (Architecture Vision) y diagnóstico de capacidades de la JPMP.</t>
  </si>
  <si>
    <t>07-OTIC-02</t>
  </si>
  <si>
    <t>Modelar los instrumentos de alineación entre aplicaciones, infraestructura y procesos de negocio para cubrir las necesidades actuales y futuras de la Unidad Administrativa.</t>
  </si>
  <si>
    <t>2.-Modelo de Capacidades de Negocio
3.-Modelo de Procesos de Negocio (BPMN)</t>
  </si>
  <si>
    <t>07-OTIC-03</t>
  </si>
  <si>
    <t>Diseñar la arquitectura empresarial objetivo (TO-BE) alineando los dominios de negocio con el Marco de Referencia (MRAE 3.0) del MinTIC para cumplir los lineamientos de gobierno digital.</t>
  </si>
  <si>
    <t>4- Documento con el estado futuro deseado para la JPMP, después de haber realizado un análisis integral de los  componentes actuales</t>
  </si>
  <si>
    <t>07-OTIC-04</t>
  </si>
  <si>
    <t>Elaborar el portafolio de recomendaciones de reforma a la estructura organizacional y requisitos técnicos para fortalecer el gobierno de TI y la gestión institucional.</t>
  </si>
  <si>
    <t>5- Documento de Requisitos de Arquitectura y Portafolio de Recomendaciones.</t>
  </si>
  <si>
    <t>07-OTIC-05</t>
  </si>
  <si>
    <t>Formular y ejecutar el plan de comunicaciones y gestión del cambio para facilitar el entendimiento y adopción del nuevo modelo de arquitectura por parte de los interesados (stakeholders).</t>
  </si>
  <si>
    <t>6.-Matriz de Análisis de Stakeholders
7.-Docuemto con el análisis de Impacto del Cambio
8.-Estrategia y Plan de Comunicaciones</t>
  </si>
  <si>
    <t>08-OTIC-01</t>
  </si>
  <si>
    <t>Actualizar el Plan Estratégico de Tecnologías de la Información- PETI.</t>
  </si>
  <si>
    <t xml:space="preserve">Henry Vargas </t>
  </si>
  <si>
    <t>08-OTIC-02</t>
  </si>
  <si>
    <t>Ejecutar las actividades definidas en el Plan Estratégico de Tecnologías de la Información (PETI) para garantizar su implementación</t>
  </si>
  <si>
    <t>Henry Vargas</t>
  </si>
  <si>
    <t>3- Informe cuatrimestral de implementación del PETI
4- Reporte Indicador de DARUMA PETI</t>
  </si>
  <si>
    <t>09-OTIC-01</t>
  </si>
  <si>
    <t>Actualizar el Plan de Seguridad y Privacidad de la Información  </t>
  </si>
  <si>
    <t>09-OTIC-02</t>
  </si>
  <si>
    <t>Realizar seguimiento al avance del Plan de Seguridad y Privacidad de la Información .</t>
  </si>
  <si>
    <t>3- Informe  seguimiento  a los avances del  Plan de Seguridad y Privacidad de la Información.</t>
  </si>
  <si>
    <t>09-OTIC-03</t>
  </si>
  <si>
    <t>Actualizar el inventario de activos de información para reclasificar su nivel de confidencialidad e integridad.</t>
  </si>
  <si>
    <t>4- Inventario de Activos de Información actualizado y validado.</t>
  </si>
  <si>
    <t>09-OTIC-04</t>
  </si>
  <si>
    <t>Identificar y gestionar los incidentes de seguridad críticos para minimizar el impacto en la operación.</t>
  </si>
  <si>
    <t>5- Plan de respuesta ante incidentes</t>
  </si>
  <si>
    <t>09-OTIC-05</t>
  </si>
  <si>
    <t>Implementar el doble factor de autenticación (MFA) en los sistemas de información críticos para fortalecer el control de acceso.</t>
  </si>
  <si>
    <t>Sandra Patricia Mejia Garatejo</t>
  </si>
  <si>
    <t>6- Informe técnico de implementación de MFA y reporte de usuarios activos.</t>
  </si>
  <si>
    <t>10-OTIC-01</t>
  </si>
  <si>
    <t>Realizar seguimiento  al avance del Plan de Tratamiento de Riesgos de Seguridad y Privacidad de la Información para la vigencia.</t>
  </si>
  <si>
    <t>1- Informe  seguimiento  a los avances del Plan de Tratamiento de Riesgos de Seguridad y Privacidad de la Información.
2- Reporte Indicador tratamiento de riesgos de seguridad de la información</t>
  </si>
  <si>
    <t>10-OTIC-02</t>
  </si>
  <si>
    <t>Implementar los controles de seguridad (técnicos, administrativos y físicos) definidos en el Plan de Tratamiento para mitigar la probabilidad de materialización de los riesgos y reducir su impacto.Evidencias de implementación de controles (Soportes técnicos,</t>
  </si>
  <si>
    <t>3- Evidencias de implementación de controles (Soportes técnicos, configuraciones, actas de socialización o registros fotográficos).</t>
  </si>
  <si>
    <t>10-OTIC-03</t>
  </si>
  <si>
    <t>Actualizar el Mapa de Riesgos de Seguridad y Privacidad de la Información evaluando la efectividad de los controles aplicados para determinar el nivel de riesgo residual y ajustar la estrategia de seguridad.</t>
  </si>
  <si>
    <t>4- Mapa de Riesgos de Seguridad Digital actualizado y aprobado por el Comité Institucional de Gestión y Desempeño. (Si es necesario)</t>
  </si>
  <si>
    <t>11-OTIC-01</t>
  </si>
  <si>
    <t xml:space="preserve">Elaborar Plan de Trabajo para la implementación de políticas de Gobierno Digital y Seguridad Digital. </t>
  </si>
  <si>
    <t>1- Plan de Trabajo para la implementación de políticas de Gobierno Digital.
2- Plan de Trabajo para la implementación  Seguridad Digital.</t>
  </si>
  <si>
    <t>11-OTIC-02</t>
  </si>
  <si>
    <t>Realizar seguimiento al cumplimiento del plan de trabajo para la implementación de las políticas de Gobierno Digital y Seguridad Digital</t>
  </si>
  <si>
    <t>3-  Informe de seguimiento al cumplimiento  del plan de trabajo para la implementación de las políticas de Gobierno Digital y Seguridad Digital</t>
  </si>
  <si>
    <t>12-OTIC-01</t>
  </si>
  <si>
    <t>Realizar el monitoreo cuatrimestral al Programa de Transparencia y Ética Pública (PTEP) y Mapa de Riesgos Institucional</t>
  </si>
  <si>
    <t>13-OTIC-01</t>
  </si>
  <si>
    <t>Realizar la revisión del estado actual de la documentación del proceso de Gestión TIC (Procedimientos, Guías, Manuales) para identificar necesidades de actualización normativa o funcional.</t>
  </si>
  <si>
    <t>1- Listado Maestro de Documentos revisado con el plan de actualizaciones definido.</t>
  </si>
  <si>
    <t>13-OTIC-02</t>
  </si>
  <si>
    <t>Actualizar y/o elaborar los documentos técnicos y administrativos del proceso priorizados en la revisión para estandarizar la operación y cumplir con el Modelo Integrado de Planeación y Gestión (MIPG).</t>
  </si>
  <si>
    <t xml:space="preserve">2- Documentos del proceso (Procedimientos, formatos, manuales) actualizados, aprobados.
</t>
  </si>
  <si>
    <t>13-OTIC-03</t>
  </si>
  <si>
    <t>Socializar los cambios realizados en la documentación del proceso a los funcionarios de la entidad para asegurar la apropiación del conocimiento y su correcta aplicación.</t>
  </si>
  <si>
    <t>3- Piezas gráficas y/o correos electrónicos de la divulgación de los nuevos documentos.</t>
  </si>
  <si>
    <t>Plan de Auditorías</t>
  </si>
  <si>
    <t>01-OCIG</t>
  </si>
  <si>
    <t>Realizar el plan anual de auditoría de la Justicia Penal Militar y Policial conforme con lo establecido en la normatividad vigente.</t>
  </si>
  <si>
    <t>Cumplir el 100% de las auditorías programadas en el plan anual, asegurando que cada una se realice dentro de los plazos establecidos y con los estándares definidos por la normatividad.</t>
  </si>
  <si>
    <t>Normativo</t>
  </si>
  <si>
    <t>1- Plan Anual de Auditorías 2026 aprobado por el Comité Institucional de Coordinación de Control Interno- CICCI.
2- Plan Anual de Auditorías publicado en la página web.
3- Plan Anual de Auditorías 2027 elaborado. 
4- Carta de Compromiso
5- Programa de Auditoría
6- Informes de Auditoría
7- Planes de mejoramiento.
8- Informes de Ley presentados.
9- Actas del Comité Institucional de Comité Institucional de Coordinación de Control Interno- CICCI.
10- Seguimiento a Planes de mejoramiento internos y externos.</t>
  </si>
  <si>
    <t>Control Interno.</t>
  </si>
  <si>
    <t>02-OCIG</t>
  </si>
  <si>
    <t xml:space="preserve">Realizar campaña de Cultura de Autocontrol.
</t>
  </si>
  <si>
    <t>(1) Una Campaña institucional para promover acciones de cultura del autocontrol en la Entidad.</t>
  </si>
  <si>
    <t>Iniciativa de la Alta Dirección</t>
  </si>
  <si>
    <t xml:space="preserve">
1. Piezas de comunicación de campaña de Cultura de Autocontrol elaboradas. 
2. Piezas de comunicación de campaña de Cultura de Autocontrol socializadas. 
</t>
  </si>
  <si>
    <t>03-OCIG</t>
  </si>
  <si>
    <t>1. Plan de Trabajo de la Política de Control Interno 2026. 
2. Informe de seguimiento al cumplimiento Plan de Trabajo Política de Control Interno 2026. 
3. Plan de Trabajo de la Política de Control Interno 2027.</t>
  </si>
  <si>
    <t>04-OCIG</t>
  </si>
  <si>
    <t>,</t>
  </si>
  <si>
    <t>05-OCIG</t>
  </si>
  <si>
    <t>Elaborar y actualizar  los documentos de los proceso de control interno</t>
  </si>
  <si>
    <t>Elaborar y actualizar del 100%  de los documentos  los documentos del  proceso de Control Interno requeridos para la vigencia</t>
  </si>
  <si>
    <t xml:space="preserve">1. Procedimiento de Informes de Ley elaborado y aprobado 
2. Soporte de socialización.
</t>
  </si>
  <si>
    <t>01-OCIG-1</t>
  </si>
  <si>
    <t xml:space="preserve">Elaborar, aprobar y socializar el  Plan Anual de Auditorías 2026.
</t>
  </si>
  <si>
    <t xml:space="preserve">Jefe Oficina de Control Interno de Gestión o quien haga sus veces 
</t>
  </si>
  <si>
    <t>1- Plan Anual de Auditorías 2026 aprobado por el Comité Institucional de Coordinación de Control Interno- CICCI.
2- Plan Anual de Auditorías publicado en la página web.</t>
  </si>
  <si>
    <t>01-OCIG-2</t>
  </si>
  <si>
    <t xml:space="preserve">Elaborar el  Plan Anual de Auditorías 2027.
</t>
  </si>
  <si>
    <t xml:space="preserve">3- Plan Anual de Auditorías 2027 elaborado. </t>
  </si>
  <si>
    <t>01-OCIG-3</t>
  </si>
  <si>
    <t>Ejecutar el Plan Anual de Auditorías 2026.</t>
  </si>
  <si>
    <t xml:space="preserve">
4- Carta de Compromiso
5- Programa de Auditoría
6- Informes de Auditoría
7- Planes de mejoramiento.
8- Informes de Ley presentados.
9- Actas del Comité Institucional de Comité Institucional de Coordinación de Control Interno- CICCI.
10- Seguimiento a Planes de mejoramiento internos y externos.</t>
  </si>
  <si>
    <t>02-OCIG-1</t>
  </si>
  <si>
    <t>Funcionarios de la OCIG</t>
  </si>
  <si>
    <t xml:space="preserve">1. Piezas de comunicación de campaña de Cultura de Autocontrol elaboradas. 
</t>
  </si>
  <si>
    <t>02-OCIG-2</t>
  </si>
  <si>
    <t xml:space="preserve">2. Piezas de comunicación de campaña de Cultura de Autocontrol socializadas. </t>
  </si>
  <si>
    <t>03-OCIG-1</t>
  </si>
  <si>
    <t xml:space="preserve">1. Plan de Trabajo de la Política de Control Interno 2026. </t>
  </si>
  <si>
    <t>03-OCIG-2</t>
  </si>
  <si>
    <t xml:space="preserve">2. Informe de seguimiento al cumplimiento Plan de Trabajo Política de Control Interno 2026. </t>
  </si>
  <si>
    <t>03-OCIG-3</t>
  </si>
  <si>
    <t xml:space="preserve">3. Propuesta Plan de Trabajo de la Política de Control Interno 2027. </t>
  </si>
  <si>
    <t>04-OCIG-1</t>
  </si>
  <si>
    <t>05-OCIG-1</t>
  </si>
  <si>
    <t xml:space="preserve">1. Procedimiento de Informes de Ley elaborado.
</t>
  </si>
  <si>
    <t>05-OCIG-3</t>
  </si>
  <si>
    <t xml:space="preserve">
2. Soporte de socialización.</t>
  </si>
  <si>
    <t>Ley 522 de 1999</t>
  </si>
  <si>
    <t>01-OAJ</t>
  </si>
  <si>
    <t>Reglamentar un plan de descongestión para evacuar procesos de la Ley 522 de 1999</t>
  </si>
  <si>
    <t>Desacumular el inventario de procesos de Ley 522 de 1999 en un 70%</t>
  </si>
  <si>
    <t xml:space="preserve">Iniciativa PEI </t>
  </si>
  <si>
    <t>1- Análisis de necesidades de cada dependencia
2- Plan de ajuste y reorganización para la definición de la meta de evacuación de procesos para la vigencia 2026
3- Reportes de avance de implementación
4- Acto administrativo, publicado y socializado</t>
  </si>
  <si>
    <t>Ley 1915 de 2016</t>
  </si>
  <si>
    <t>02-OAJ</t>
  </si>
  <si>
    <t>Formular la Política de propiedad intelectual(Ley 1915 de 2016)</t>
  </si>
  <si>
    <t>Política de Propiedad Intelectual aprobada y divulgada al 100% con las áreas involucradas en la entidad.</t>
  </si>
  <si>
    <t xml:space="preserve">
1- Diagnóstico para identificar los productos considerados como propiedad intelectual de la entidad generados por su funcionarios y contratistas
2- Política de Propiedad Intelectual aprobada
3- Soportes de Política socializada</t>
  </si>
  <si>
    <t>36. Fortalecer la política de mejora normativa en la JPMP. </t>
  </si>
  <si>
    <t xml:space="preserve">Ley 1765 de 2015 </t>
  </si>
  <si>
    <t>03-OAJ</t>
  </si>
  <si>
    <t xml:space="preserve">(1) Proyecto de decreto que  reglamente el cuerpo autónomo de la JPMP remitido al MDN. </t>
  </si>
  <si>
    <t xml:space="preserve">
1- Actas de reunión y concertación
2- Proyectos de decreto y oficio remisorio</t>
  </si>
  <si>
    <t>Ley 2220 de 2022</t>
  </si>
  <si>
    <t xml:space="preserve">Defensa Jurídica </t>
  </si>
  <si>
    <t>04-OAJ</t>
  </si>
  <si>
    <t>Implementar la política de prevención del daño antijurídico de las vigencias 2026-2027</t>
  </si>
  <si>
    <t>Cumplir con  el 90% de las acciones previstas en el plan de trabajo de  política de daño antijurídico para la vigencia 2026.</t>
  </si>
  <si>
    <t>1-Soportes de política de daño antijurídico del bienio 2026-2027 socializada
2- Informes de avances de implementación</t>
  </si>
  <si>
    <t>05-OAJ</t>
  </si>
  <si>
    <t>Atender oportunamente los requerimientos relacionados con casos tramitados ante la Comisión y la Corte Interamericana de Derechos humanos al sector Defensa- Justicia Penal Militar y Policial.</t>
  </si>
  <si>
    <t>Responder el 100% de los requerimientos realizados  por  la  Comisión y la Corte Interamericana de Derechos humanos  dentro de los plazos  normativos.</t>
  </si>
  <si>
    <t>1- Oficios de respuesta a requerimientos  
2-Informes</t>
  </si>
  <si>
    <t>Manual MIPG</t>
  </si>
  <si>
    <t xml:space="preserve">Mejora Normativa
Defensa Jurídica </t>
  </si>
  <si>
    <t>06-OAJ</t>
  </si>
  <si>
    <t xml:space="preserve">Realizar seguimiento y control a los procesos de cobro persuasivo y coactivo e identificar la cartera de Imposible recaudo para su presentación al comité de cartera. </t>
  </si>
  <si>
    <t>Identificar y clasificar el 100% de la cartera de imposible recaudo.</t>
  </si>
  <si>
    <t>1- Base de control de los procesos de Cobro persuasivo y coactivo a cargo de la Oficina Asesora Juridica y correo electrónico
2- Informe semestral de los procesos de a cargo de la Oficina Asesora Juridica 
3- Correo electrónico</t>
  </si>
  <si>
    <t>09-OAJ</t>
  </si>
  <si>
    <t>01-OAJ-1</t>
  </si>
  <si>
    <t xml:space="preserve">Realizar el análisis de necesidades, reorganización del mapa judicial en  procesos de la Ley 522/99, designación en propiedad de los titulares de los despachos judiciales activos y carga actual de procesos a cargo. </t>
  </si>
  <si>
    <t xml:space="preserve">
Jefe Oficina Asesora de Planeación / Jefe Oficina Asesora Jurídica/ Jefe OTIC/ Grupo Talento Humano  y Grupo Administrativo de la Secretaría General</t>
  </si>
  <si>
    <t>1- Análisis de necesidades de cada dependencia</t>
  </si>
  <si>
    <t>01-OAJ-2</t>
  </si>
  <si>
    <t>Establecer el Plan de ajuste y reorganización para la definición de la meta de evacuación de procesos para la vigencia 2026</t>
  </si>
  <si>
    <t>Jefe Oficina Asesora Jurídica/ Jefe Oficina Asesora de Planeación / Jefe OTIC/ Grupo Talento Humano  y Grupo Administrativo de la Secretaría General</t>
  </si>
  <si>
    <t>2- Plan de ajuste y reorganización para la definición de la meta de evacuación de procesos para la vigencia 2026</t>
  </si>
  <si>
    <t>01-OAJ-3</t>
  </si>
  <si>
    <t>Implementar el plan de reorganización de los despachos de la Ley 522/99</t>
  </si>
  <si>
    <t>3- Reportes de avance de implementación</t>
  </si>
  <si>
    <t>01-OAJ-4</t>
  </si>
  <si>
    <t>Proyectar acto administrativo, aprobar y socializar</t>
  </si>
  <si>
    <t xml:space="preserve">Jefe Oficina Asesora Jurídica / Director General </t>
  </si>
  <si>
    <t>4- Acto administrativo, publicado y socializado</t>
  </si>
  <si>
    <t>Política de Propiedad Intelectual aprobada y Política divulgada al 100% con las áreas involucradas en la entidad.</t>
  </si>
  <si>
    <t>02-OAJ-1</t>
  </si>
  <si>
    <t>Realizar análisis orientado a identificar los productos considerados como propiedad intelectual de la entidad generados por su funcionarios y contratistas</t>
  </si>
  <si>
    <t xml:space="preserve">Jefe Oficina Asesora Jurídica/ Secretaria General/Jefe Oficina Asesora de Planeación / Jefe OTIC/ Presidente de Tribunal SMP/ Fiscal GPMP
</t>
  </si>
  <si>
    <t>1- Diagnóstico para identificar los productos considerados como propiedad intelectual de la entidad generados por su funcionarios y contratistas</t>
  </si>
  <si>
    <t>02-OAJ-2</t>
  </si>
  <si>
    <t>Formular la política de propiedad intelectual</t>
  </si>
  <si>
    <t>Sylvana Alfonso/ Alejandro Beltrán</t>
  </si>
  <si>
    <t>2- Política de Propiedad Intelectual aprobada</t>
  </si>
  <si>
    <t>02-OAJ-3</t>
  </si>
  <si>
    <t xml:space="preserve">Socializar la política de propiedad intelectual </t>
  </si>
  <si>
    <t>Jefe Oficina Asesora Jurídica / Coordinador Grupo de Comunicaciones</t>
  </si>
  <si>
    <t>3- Soportes de Política socializada</t>
  </si>
  <si>
    <t>(1) Proyecto de decreto que  reglamente el cuerpo autónomo de la JPMP.</t>
  </si>
  <si>
    <t>03-OAJ-1</t>
  </si>
  <si>
    <t>Realizar mesas de trabajo con las Fuerzas Militares y la Policia Nacional, el TSPM y la FGPMP para socializar el proyecto de decreto</t>
  </si>
  <si>
    <t xml:space="preserve">Jefe Oficina Asesora Jurídica/ Dirección General/ Secretaria General 
</t>
  </si>
  <si>
    <t>1- Actas de reunión y concertación</t>
  </si>
  <si>
    <t>03-OAJ-2</t>
  </si>
  <si>
    <t xml:space="preserve">Remitir al Ministerio de Defensa el proyecto de decreto para su inclusión en la  agenda regulatoria del sector defensa </t>
  </si>
  <si>
    <t>Jefe Oficina Asesora Jurídica/ Dirección General</t>
  </si>
  <si>
    <t>2- Proyectos de decreto y oficio remisorio</t>
  </si>
  <si>
    <t>04-OAJ-1</t>
  </si>
  <si>
    <t>Socializar la política de daño antijurídico del bienio 2026-2027</t>
  </si>
  <si>
    <t>Claudia Rincón</t>
  </si>
  <si>
    <t>1-Soportes de política de daño antijurídico del bienio 2026-2027  socializada</t>
  </si>
  <si>
    <t>04-OAJ-2</t>
  </si>
  <si>
    <t>Presentar informes de implementación de la política de daño antijurídico (2)</t>
  </si>
  <si>
    <t>2- Informes de avances de implementación</t>
  </si>
  <si>
    <t>Responder el 100% de los requerimientos realizados  por  la  Comisión y la Corte Interamericana de Derechos humanos en los terminos establecidos.</t>
  </si>
  <si>
    <t>05-OAJ-1</t>
  </si>
  <si>
    <t>Proyectar respuestas de requerimientos recibidos.</t>
  </si>
  <si>
    <t>Angelica Cortés</t>
  </si>
  <si>
    <t xml:space="preserve">1- Oficios de respuesta a requerimientos  </t>
  </si>
  <si>
    <t>05-OAJ-2</t>
  </si>
  <si>
    <t>Generar informes.</t>
  </si>
  <si>
    <t>2-Informes</t>
  </si>
  <si>
    <t>06-OAJ-1</t>
  </si>
  <si>
    <t xml:space="preserve">Revisión y Diagnóstico  de la base de control de los procesos de Cobro persuasivo y coactivo a cargo de la Oficina Asesora Juridica </t>
  </si>
  <si>
    <t>Andrea Vásquez</t>
  </si>
  <si>
    <t>1- Base de control de los procesos de Cobro persuasivo y coactivo a cargo de la Oficina Asesora Juridica y correo electrónico</t>
  </si>
  <si>
    <t>06-OAJ-2</t>
  </si>
  <si>
    <t xml:space="preserve">Elaborar informe semestral de los procesos de a cargo de la Oficina Asesora Juridica </t>
  </si>
  <si>
    <t xml:space="preserve">Andrea Vásquez
</t>
  </si>
  <si>
    <t xml:space="preserve">2- Informe semestral de los procesos de a cargo de la Oficina Asesora Juridica </t>
  </si>
  <si>
    <t>06-OAJ-3</t>
  </si>
  <si>
    <t>Revisión del informe y observaciones a los apoderados.</t>
  </si>
  <si>
    <t xml:space="preserve">Alejandro Wigberto Beltrán Martínez </t>
  </si>
  <si>
    <t>3- Correo electrónico</t>
  </si>
  <si>
    <t>07-OAJ-1</t>
  </si>
  <si>
    <t xml:space="preserve">Plan de Gestión estadística </t>
  </si>
  <si>
    <t>Seguimiento y evaluación del desempeño institucional
Gestión de la información estadística</t>
  </si>
  <si>
    <t>01-OAP</t>
  </si>
  <si>
    <t>Diseñar e implementar herramientas que permitan fortalecer el seguimiento y la toma de decisiones en relación con el mapa judicial.</t>
  </si>
  <si>
    <t>Dos herramientas implementadas</t>
  </si>
  <si>
    <t>1-Base de datos de mapa judicial sistematizada para realizar consultas 
2-Actas de compromiso
3- Soportes de pruebas
4-Reportes del mapa judicial
5-Actas de compromiso
6- Soportes de pruebas
7-Reportes del mapa judicial 
8- Herramienta diseñada
9- Informes de funcionalidad
10- Reportes de seguimiento a planes
11-Documento de estructuración del proyecto
12- Herramienta tecnológica implementada</t>
  </si>
  <si>
    <t>02-OAP</t>
  </si>
  <si>
    <t>Implementar una herramienta que permita mejorar la experiencia del usuario en la consulta de sus investigaciones penales en la página web, reduciendo significativamente la cantidad de peticiones allegadas al grupo de consultas y registros misionales.</t>
  </si>
  <si>
    <t>Reducir el 10% de la peticiones por consultas de registros misionales</t>
  </si>
  <si>
    <t>1-	Reporte de avances de consolidación de la información histórica para la búsqueda de registros misionales 
2-	Base consolidada de la información histórica para la búsqueda de registros misionales (2023)
3-	Oficio con el diagnóstico que contenga el análisis de las capacidades y requerimiento de necesidades.
4-	Concepto jurídico
5-	Actas de las reuniones.
6-	Documento con la propuesta de estándares mínimos para el desarrollo tecnológico. 
7-	Correos electrónicos con el seguimiento y remisión de insumos. 
8-	Soporte de socialización</t>
  </si>
  <si>
    <t>03-OAP</t>
  </si>
  <si>
    <t>Consolidar y dar continuidad a la implementación de la directiva de seguimiento al rendimiento estadístico de los despachos judiciales, fortaleciendo los mecanismos de monitoreo, análisis y reporte para garantizar la mejora continua y la toma de decisiones basada en datos.</t>
  </si>
  <si>
    <t xml:space="preserve">Seguimiento al 100% de los planes de regularización establecidos por los despachos judiciales. </t>
  </si>
  <si>
    <t>1- Documento con lineamientos 
2- Informe se seguimiento a la Gestión Judicial 
3- Reporte trimestral del seguimiento de los planes de regularización</t>
  </si>
  <si>
    <t>04-OAP</t>
  </si>
  <si>
    <t>Fortalecer el seguimiento de la planeación institucional mediante herramientas de control y análisis para evaluar avances, generar alertas y aplicar acciones correctivas que aseguren el cumplimiento de objetivos estratégicos.</t>
  </si>
  <si>
    <r>
      <t xml:space="preserve">Incrementar en un 5% el cumplimiento de la Planeación Institucional Anual respecto al valor alcanzado en la vigencia anterior.
</t>
    </r>
    <r>
      <rPr>
        <b/>
        <sz val="12"/>
        <rFont val="Verdana"/>
        <family val="2"/>
      </rPr>
      <t>Variación porcentual=(Valor anterior-Valor actual/Valor anterior​)×100</t>
    </r>
  </si>
  <si>
    <t>1- Informe de Gestión de Licencias Institucionales de Daruma
2- Reporte trimestral de uso y apropiación de usuarios y correo electrónico de seguimiento
3- Correo de remisión reporte indicadores PES - MDN 
4- Informe seguimiento cuatrimestral a los avances del Plan de Acción Institucional
5-Informe de seguimiento cuatrimestral Plan Estratégico Institucional -PEI 2024-2026.
6- Plan de trabajo 
7- Soportes de avances del Plan de trabajo"
8- Borrador del Plan Estratégico- 2027-2030del seguimiento de los planes de regularización</t>
  </si>
  <si>
    <t>Asesorar y apoyar la elaboración y actualización de los documentos del Sistema integrado de Gestión.</t>
  </si>
  <si>
    <t>Asesorar y apoyar la elaboración y actualización del 100%  de los documentos del Sistema Integrado de Gestión (SIG) requeridos para la vigencia actual</t>
  </si>
  <si>
    <t xml:space="preserve">
1- 10 documentos elaborados o actualizados y aprobados en DARUMA
2- Plan de trabajo sistema de protección de datos personales
3- Inventario de bases de datos personales
4- Manual de protección de datos personales
5- Registro ante la SIC</t>
  </si>
  <si>
    <t>Seguimiento y evaluación del desempeño institucional</t>
  </si>
  <si>
    <t>05-OAP</t>
  </si>
  <si>
    <t>Liderar  la integración y seguimiento de las políticas del MIPG para asegurar su implementación efectiva y contribuir a la mejora del  Desempeño Institucional.</t>
  </si>
  <si>
    <r>
      <t xml:space="preserve">Incrementar en 10  puntos el índice de transparencia institucional con respecto a la vigencia anterior. 
</t>
    </r>
    <r>
      <rPr>
        <b/>
        <sz val="12"/>
        <rFont val="Verdana"/>
        <family val="2"/>
      </rPr>
      <t>(Puntaje Vigencia Actual−Puntaje Vigencia Anterior)</t>
    </r>
  </si>
  <si>
    <t>1- Correo electrónico remisión de la información a las dependencias responsables de publicación 
2- Plan de mejoramiento y socialización
3- Informe de seguimiento</t>
  </si>
  <si>
    <t>06-OAP</t>
  </si>
  <si>
    <r>
      <t xml:space="preserve">Incrementar en  10 puntos  el índice anticorrupción con respecto a la vigencia anterior. 
</t>
    </r>
    <r>
      <rPr>
        <b/>
        <sz val="12"/>
        <rFont val="Verdana"/>
        <family val="2"/>
      </rPr>
      <t>(Puntaje Vigencia Actual−Puntaje Vigencia Anterior)</t>
    </r>
  </si>
  <si>
    <t>1- Programa de Transparencia y Ética Pública (PTEP) aprobado y socializado. 
2- Informe de seguimiento cuatrimestral al avance del Programa de Transparencia y Ética Pública (PTEP) y del Mapa de Riesgos Institucional (MRP).
3- Mapa de Riesgos Institucional aprobado y socializado.
4- Procedimiento para la protección al denunciante de hechos de corrupción
5- Formatos de recolección de información estadística sobre corrupción
6- Actas y posibles convenios 
7- Soportes de campañas desarrolladas (2)
8- Socialización procedimiento de PQRSD</t>
  </si>
  <si>
    <t xml:space="preserve">Plan Operativo Anual de Inversión
Plan Anual de Adquisiciones 
Plan de Austeridad del Gasto </t>
  </si>
  <si>
    <t>Gestión presupuestal y eficiencia del gasto público
Planeación Institucional</t>
  </si>
  <si>
    <t>09-OAP</t>
  </si>
  <si>
    <t>Desagregar, ejecutar y controlar el presupuesto general de la Entidad en correspondencia con las necesidades institucionales y las políticas nacionales en materia financiera.</t>
  </si>
  <si>
    <t>&gt; al 90% la ejecución presupuestal</t>
  </si>
  <si>
    <t xml:space="preserve">1- Correo electrónico remisión de la información a Grupo Financiero - Secretaría General
2- Plan Operativo Anual de Inversión publicado.
3- Informe de Seguimiento Plan Operativo Anual Inversión publicado en la página web institucional
4- Correo electrónico remisión de la información ante el Ministerio de Hacienda y Crédito Público
5- Memoria y archivo de presentación de reunión
6- Informe de seguimiento mensual a la ejecución presupuestal
7- Formato de seguimiento
8- Correo electrónico remisión de la 3nformación </t>
  </si>
  <si>
    <t>Gestión de la información estadística</t>
  </si>
  <si>
    <t>11-OAP</t>
  </si>
  <si>
    <t xml:space="preserve">Implementar el Plan de Gestión estadística </t>
  </si>
  <si>
    <t>Lograr el 100% de avance en la ejecución del Plan de Gestión Estadística, contribuyendo a la mejora de la calidad de la información institucional.</t>
  </si>
  <si>
    <t>1- Plan de Gestión de la Información Estadística 2026-2027, aprobado y socializado. 
2- Informe seguimiento  a los avances del  Plan de Gestión de la Información Estadística.
3- Circular emitida por la dirección
4- Reporte de planes de mejoramiento</t>
  </si>
  <si>
    <t>13-OAP</t>
  </si>
  <si>
    <t>1- Autodiagnósticos - Planes de trabajo (18)
2- Informe de Avance de MIPG
3- Estrategia implementada para socializar avances de MIPG</t>
  </si>
  <si>
    <t>1- OAP-01</t>
  </si>
  <si>
    <t>Validar y realizar pruebas piloto de la base de datos sistematizada.</t>
  </si>
  <si>
    <t>Daniela Rojas / Sandra Mejia</t>
  </si>
  <si>
    <t xml:space="preserve">1-Base de datos de mapa judicial sistematizada para realizar consultas </t>
  </si>
  <si>
    <t>1- OAP-02</t>
  </si>
  <si>
    <t>Realizar mesas de trabajo con Grupo de Talento Humano, OTIC y Grupo Administrativo con el fin de articular e integrar al uso del sistema.</t>
  </si>
  <si>
    <t xml:space="preserve">Daniela Rojas </t>
  </si>
  <si>
    <t>2-Actas de compromiso</t>
  </si>
  <si>
    <t>1- OAP-03</t>
  </si>
  <si>
    <t>Realizar ajustes y nuevas pruebas del mapa judicial</t>
  </si>
  <si>
    <t>3- Soportes de pruebas</t>
  </si>
  <si>
    <t>1- OAP-04</t>
  </si>
  <si>
    <t>Implementar base del mapa judicial</t>
  </si>
  <si>
    <t xml:space="preserve">4-Reportes del mapa judicial </t>
  </si>
  <si>
    <t>1- OAP-05</t>
  </si>
  <si>
    <t>Diseñar herramienta para el seguimiento a los planes de regularización</t>
  </si>
  <si>
    <t>Jimmy Deaza</t>
  </si>
  <si>
    <t>5- Herramienta  diseñada
6- Documento de estructuración del proyecto tecnológico</t>
  </si>
  <si>
    <t>1- OAP-06</t>
  </si>
  <si>
    <t>Realizar pruebas de funcionalidad de la herramienta</t>
  </si>
  <si>
    <t>6- Informes de funcionalidad</t>
  </si>
  <si>
    <t>1- OAP-07</t>
  </si>
  <si>
    <t>Implementar la herramienta</t>
  </si>
  <si>
    <t>7- Reportes de seguimiento a planes
8- Herramienta tecnológica implementada</t>
  </si>
  <si>
    <t>2- OAP-01</t>
  </si>
  <si>
    <t>Consolidar información histórica de casos adelantados bajo la ley 522 de 1999, sobre los registros encontrados en la estadística reportada por los despachos judiciales.</t>
  </si>
  <si>
    <t xml:space="preserve">1- Reporte de avances de consolidación de la información histórica para la búsqueda de registros misionales </t>
  </si>
  <si>
    <t>2- OAP-02</t>
  </si>
  <si>
    <t>Generar informes del avance en la consolidación de la información histórica.</t>
  </si>
  <si>
    <t>2- Base consolidada de la información histórica para la búsqueda de registros misionales (2023)</t>
  </si>
  <si>
    <t>2- OAP-03</t>
  </si>
  <si>
    <t xml:space="preserve">Elaborar un diagnóstico de necesidades en relación con las peticiones allegadas al grupo de consultas y registros misionales. </t>
  </si>
  <si>
    <t xml:space="preserve">3- Oficio con el diagnóstico que contenga el análisis de las capacidades y requerimiento de necesidades.
</t>
  </si>
  <si>
    <t>2- OAP-04</t>
  </si>
  <si>
    <t>Solicitar concepto jurídico para la implementación de consulta en línea de registros misionales.</t>
  </si>
  <si>
    <t>5-Concepto jurídico</t>
  </si>
  <si>
    <t>2- OAP-05</t>
  </si>
  <si>
    <t xml:space="preserve">Realizar mesas de trabajo con OTIC, exponiendo las necesidades y requerimientos tecnológicos. </t>
  </si>
  <si>
    <t>6-Actas de las reuniones.</t>
  </si>
  <si>
    <t>2- OAP-06</t>
  </si>
  <si>
    <t xml:space="preserve">Diseñar una propuesta con los requerimientos técnicos y estandarización de la herramienta que permita a los ciudadanos la consulta de sus antecedentes en la pagina web. </t>
  </si>
  <si>
    <t xml:space="preserve">7-Documento con la propuesta de estándares mínimos para el desarrollo tecnológico. </t>
  </si>
  <si>
    <t>2- OAP-07</t>
  </si>
  <si>
    <t xml:space="preserve">Realizar seguimiento periódico a la ejecución del desarrollo tecnológico y aportar los insumos y el apoyo necesario. </t>
  </si>
  <si>
    <t xml:space="preserve">7- Correos electrónicos con el seguimiento y remisión de insumos. </t>
  </si>
  <si>
    <t>2- OAP-08</t>
  </si>
  <si>
    <t>Definir e implementar estrategia de comunicaciones para socializar la herramienta a los grupos de interés.</t>
  </si>
  <si>
    <t xml:space="preserve">8- Soporte de socialización </t>
  </si>
  <si>
    <t>3- OAP-01</t>
  </si>
  <si>
    <t>Elaborar documento que establezca los lineamientos para el apoyo al mejoramiento de la oferta judicial y criterios de estandarización para el monitoreo del rendimiento judicial</t>
  </si>
  <si>
    <t>Jimmy Deaza / Sebastian Herrera</t>
  </si>
  <si>
    <t xml:space="preserve">1- Documento con lineamientos </t>
  </si>
  <si>
    <t>3- OAP-02</t>
  </si>
  <si>
    <t xml:space="preserve">Generar informe de seguimiento a la gestión judicial con propuestas para el mejoramiento de esta. </t>
  </si>
  <si>
    <t xml:space="preserve">2- Informe se seguimiento a la Gestión Judicial </t>
  </si>
  <si>
    <t>3- OAP-03</t>
  </si>
  <si>
    <t xml:space="preserve">Realizar un seguimiento trimestral a los planes de regularización realizados a los despachos. </t>
  </si>
  <si>
    <t>3- Reporte trimestral del seguimiento de los planes de regularización</t>
  </si>
  <si>
    <t>4- OAP-01</t>
  </si>
  <si>
    <t xml:space="preserve">Gestionar la adquisición de licencias y la asignación a usuarios administrativos y misionales para la articulación de sus funciones con la planeación institucional. </t>
  </si>
  <si>
    <t>Sandra Medina/ Diana Guzman / Angie Sierra</t>
  </si>
  <si>
    <t>1- Informe de Gestión de Licencias Institucionales de Daruma</t>
  </si>
  <si>
    <t>4- OAP-02</t>
  </si>
  <si>
    <t xml:space="preserve">Generar reporte de uso y apropiación de usuarios </t>
  </si>
  <si>
    <t>Angie Sierra</t>
  </si>
  <si>
    <t>2- Reporte trimestral  de uso y apropiación de usuarios y correo electrónico de seguimiento</t>
  </si>
  <si>
    <t>4- OAP-03</t>
  </si>
  <si>
    <t>Realizar seguimiento y reporte trimestral  de los indicadores Plan Estratégico Sectorial (PES 2022-2026)</t>
  </si>
  <si>
    <t xml:space="preserve">3- Correo de remisión reporte indicadores PES - MDN </t>
  </si>
  <si>
    <t>4- OAP-04</t>
  </si>
  <si>
    <t>Realizar seguimiento cuatrimestral a los avances del  Plan de Acción Institucional</t>
  </si>
  <si>
    <t xml:space="preserve">Andrea Sánchez </t>
  </si>
  <si>
    <t>4- Informe  seguimiento cuatrimestral a los avances del  Plan de Acción Institucional</t>
  </si>
  <si>
    <t>4- OAP-05</t>
  </si>
  <si>
    <t>Realizar seguimiento y evaluación al cumplimiento del Plan Estratégico Institucional -PEI 2024-2026.</t>
  </si>
  <si>
    <t>5-Informe de seguimiento cuatrimestral Plan Estratégico Institucional -PEI 2024-2026.</t>
  </si>
  <si>
    <t>4- OAP-06</t>
  </si>
  <si>
    <t>Establecer y ejecutar plan de trabajo  para la construcción del  nuevo Plan Estratégico Institucional 2027-2030</t>
  </si>
  <si>
    <t xml:space="preserve">Sandra Medina/ Andrea Sánchez </t>
  </si>
  <si>
    <t>6-  Plan de trabajo 
7- Soportes de avances del Plan de trabajo</t>
  </si>
  <si>
    <t>4- OAP-07</t>
  </si>
  <si>
    <t>Elaborar borrador del Plan Estratégico- 2027-2030</t>
  </si>
  <si>
    <t>8- Borrador del Plan Estratégico- 2027-2030</t>
  </si>
  <si>
    <t>Realizar acompañamiento a las dependencias para la formulación o actualización de documentos Institucionales (10 documentos)</t>
  </si>
  <si>
    <t>Jenny Paola Ruíz/ Sandra Medina</t>
  </si>
  <si>
    <t>1- 10 documentos elaborados o actualizados y aprobados en DARUMA</t>
  </si>
  <si>
    <t>Diseñar y ejecutar capacitaciones mediante microlearning ( videos cortos)  que aborde temas claves relacionados con la mejora en la elaboración de documentos</t>
  </si>
  <si>
    <t>Jenny Paola Ruíz</t>
  </si>
  <si>
    <t>1-  Microvideos publicados (4 videos) sobre los temas definidos</t>
  </si>
  <si>
    <t>Establecer plan de trabajo para el diseño e implementación del sistema de protección de datos personales</t>
  </si>
  <si>
    <t xml:space="preserve">Angie Sierra/ Sandra Medina </t>
  </si>
  <si>
    <t>2- Plan de trabajo sistema de protección de datos personales</t>
  </si>
  <si>
    <t>Implementar plan  de trabajo para el diseño e implementación del sistema de protección de datos personales</t>
  </si>
  <si>
    <t>3- Inventario de bases de datos personales
4-  Manual de protección de datos personales
5-  Registro ante la SIC</t>
  </si>
  <si>
    <t>5- OAP-01</t>
  </si>
  <si>
    <t>Realizar revisión de los contenidos mínimos publicados en la Sección de Transparencia JPMP, conforme a la Ley 1712 de 2014, para validar el cumplimiento y emitir las alertas correspondientes.</t>
  </si>
  <si>
    <t xml:space="preserve">1- Correo electrónico remisión de la información a las dependencias responsables de publicación </t>
  </si>
  <si>
    <t>5- OAP-02</t>
  </si>
  <si>
    <t>Establecer plan de mejoramiento de acuerdo con el cumplimiento de los contenidos mínimos publicados en la Sección de Transparencia JPMP, conforme a la Ley 1712 de 2014,</t>
  </si>
  <si>
    <t>2- Plan de mejoramiento y socialización</t>
  </si>
  <si>
    <t>6- OAP-01</t>
  </si>
  <si>
    <t>Formular, aprobar y socializar el Programa de Transparencia y Ética Publica (PTEP) 2026 para la JPMP.</t>
  </si>
  <si>
    <t xml:space="preserve">1- Programa de Transparencia y Ética Publica (PTEP) aprobado y  socializado. </t>
  </si>
  <si>
    <t>6- OAP-02</t>
  </si>
  <si>
    <t>Realizar seguimiento cuatrimestral al avance del Programa de Transparencia y Ética Pública (PTEP) y del Mapa de Riesgos Institucional (MRP).</t>
  </si>
  <si>
    <t>2- Informe  de seguimiento cuatrimestral al avance del Programa de Transparencia y Ética Pública (PTEP) y del Mapa de Riesgos Institucional (MRP).</t>
  </si>
  <si>
    <t>6- OAP-03</t>
  </si>
  <si>
    <t>Actualizar  el Mapa de Riesgos Institucional</t>
  </si>
  <si>
    <t>3- Mapa de Riesgos Institucional aprobado y socializado.</t>
  </si>
  <si>
    <t>6- OAP-04</t>
  </si>
  <si>
    <t>Elaborar un procedimiento para la protección al denunciante de hechos de corrupción</t>
  </si>
  <si>
    <t>Sebastian Camilo Herrera</t>
  </si>
  <si>
    <t>4-  Procedimiento para la protección al denunciante de hechos de corrupción</t>
  </si>
  <si>
    <t>6- OAP-05</t>
  </si>
  <si>
    <t>Crear formatos de recolección de información estadística sobre corrupción</t>
  </si>
  <si>
    <t>5- Formatos de recolección de información estadística sobre corrupción</t>
  </si>
  <si>
    <t>6- OAP-06</t>
  </si>
  <si>
    <t xml:space="preserve">Gestionar la participación de la entidad en las redes externas de lucha contra la corrupción </t>
  </si>
  <si>
    <t xml:space="preserve">6- Actas y posibles convenios </t>
  </si>
  <si>
    <t>6- OAP-07</t>
  </si>
  <si>
    <t>Desarrollar campañas que fomenten en los servidores el valor por lo público como patrimonio de todos.  </t>
  </si>
  <si>
    <t>7- Soportes de campañas desarrolladas (2)</t>
  </si>
  <si>
    <t>6- OAP-08</t>
  </si>
  <si>
    <t>Implementar línea telefónica (157) para recepción de denuncias por posibles hechos de corrupción.</t>
  </si>
  <si>
    <t>Sebastian Camilo Herrera /Atención al ciudadano</t>
  </si>
  <si>
    <t>8- Socialización procedimiento de PQRSD</t>
  </si>
  <si>
    <t>7- OAP-01</t>
  </si>
  <si>
    <t>Realizar la desagregación presupuestal del proyecto de inversión para la vigencia fiscal, así como la activación de los rubros presupuestales de acuerdo con los productos  del proyecto.</t>
  </si>
  <si>
    <t>Andrea Sánchez</t>
  </si>
  <si>
    <t>1- Correo electrónico remisión de la información  a Grupo Financiero - Secretaría General</t>
  </si>
  <si>
    <t>7- OAP-02</t>
  </si>
  <si>
    <t xml:space="preserve">Elaborar, actualizar y hacer seguimiento el Plan Operativo Anual de Inversión de la vigencia.  </t>
  </si>
  <si>
    <t xml:space="preserve">1- Plan Operativo Anual de Inversión  publicado.
2- Informe de Seguimiento Plan Operativo Anual Inversión publicado en la página web institucional. </t>
  </si>
  <si>
    <t>7- OAP-03</t>
  </si>
  <si>
    <t>Consolidar y presentar  el Anteproyecto de la vigencia 2027 ante el MHCP, DNP y MDN.</t>
  </si>
  <si>
    <t>1- Correo electrónico remisión de la información  ante el Ministerio de Hacienda y Crédito Público
2- Memoria y archivo de presentación de reunión</t>
  </si>
  <si>
    <t>7- OAP-04</t>
  </si>
  <si>
    <t>Presentar y  sustentar propuesta final del proyecto de inversión 2027-2030 ante DNP y MDN, y realizar cargue en el MGA web del DNP.</t>
  </si>
  <si>
    <t>1- Documento de formulación del proyecto de inversión. 
2- Soportes cargue MGA</t>
  </si>
  <si>
    <t>7- OAP-05</t>
  </si>
  <si>
    <t>Realizar el seguimiento mensual a la ejecución presupuestal de la entidad.</t>
  </si>
  <si>
    <t xml:space="preserve">1- Informe de seguimiento mensual  a la ejecución presupuestal
2- Formato de seguimiento
2- Correo electrónico remisión de la 3nformación </t>
  </si>
  <si>
    <t>8- OAP-01</t>
  </si>
  <si>
    <t xml:space="preserve">Formular , aprobar y  socializar el  Plan de Gestión de la Información Estadística 2026-2027.  </t>
  </si>
  <si>
    <t xml:space="preserve">1- Plan de Gestión de la Información Estadística 2026-2027, aprobado y socializado. </t>
  </si>
  <si>
    <t>8- OAP-02</t>
  </si>
  <si>
    <t>Realizar seguimiento  al avance del Plan de Gestión de la Información Estadística .</t>
  </si>
  <si>
    <t>2- Informe  seguimiento  a los avances del  Plan de Gestión de la Información Estadística.</t>
  </si>
  <si>
    <t>8- OAP-03</t>
  </si>
  <si>
    <t>Institucionalizar comité de dirección para el seguimiento temprano al cumplimiento de los indicadores estratégicos de las dependencias administrativas</t>
  </si>
  <si>
    <t>3- Circular emitida por la dirección</t>
  </si>
  <si>
    <t>8- OAP-04</t>
  </si>
  <si>
    <t>Generar planes de mejoramiento como resultados de los seguimientos realizados.</t>
  </si>
  <si>
    <t xml:space="preserve">4- Reporte de planes de mejoramiento </t>
  </si>
  <si>
    <t>9- OAP-01</t>
  </si>
  <si>
    <t xml:space="preserve">Realizar mesas de trabajo para diligenciar los autodiagnósticos </t>
  </si>
  <si>
    <t xml:space="preserve">
1- Autodiagnósticos - Planes de trabajo (18)
</t>
  </si>
  <si>
    <t>9- OAP-02</t>
  </si>
  <si>
    <t>Llevar a cabo mesas de trabajo con las dependencias de la entidad para elaborar y socializar los nuevos planes de trabajo que se construirán partir de la proyección  del IDI Índice de Desempeño Institucional -FURAG realizada con los resultados de 2025.</t>
  </si>
  <si>
    <t>9- OAP-03</t>
  </si>
  <si>
    <t xml:space="preserve">Convocar y realizar el seguimiento semestral a las dependencias.  </t>
  </si>
  <si>
    <t xml:space="preserve">
2- Informe de Avance de MIPG
</t>
  </si>
  <si>
    <t>9- OAP-04</t>
  </si>
  <si>
    <t>Emitir los informes con los resultados de los seguimientos realizados en el año.</t>
  </si>
  <si>
    <t>9- OAP-05</t>
  </si>
  <si>
    <t>Diseñar estrategia para socializar avances de MIPG</t>
  </si>
  <si>
    <t>3- Estrategia implementada para socializar avances de MIPG</t>
  </si>
  <si>
    <t>2. Documento de estructuración del proyecto tecnológico
3.Formato diligenciado piloto de visitas Gerenciales.</t>
  </si>
  <si>
    <t xml:space="preserve">1. Protocolo y formato de visitas Gerenciales.
2. Documento de estructuración del proyecto tecnológico
3. Formato diligenciado piloto de visitas Gerenciales.
4.  Acta de reunión
5.  Correos con seguimiento realizado.
</t>
  </si>
  <si>
    <t>4.  Acta de reunión</t>
  </si>
  <si>
    <t>5.  Correos con seguimiento realizado.</t>
  </si>
  <si>
    <t>Elaboración y aprobación primera versión documento, aprobado sesión xx de 2025 del Comité Institucional de Gestión y Desempeño.</t>
  </si>
  <si>
    <t>xx/01/20xx</t>
  </si>
  <si>
    <t>Identificar y documentar (1) una buena práctica y  (1) una lección aprendida.</t>
  </si>
  <si>
    <t>Realizar curso de JPMP para periodistas</t>
  </si>
  <si>
    <t>Tanya Muskus 
Sandra Patricia Mejía -OTIC</t>
  </si>
  <si>
    <t>Sandra Patricia Mejía -OTIC</t>
  </si>
  <si>
    <t>Realizar piezas comunicativas para promover acciones de cultura del autocontrol en la Entidad.</t>
  </si>
  <si>
    <t>Socializar piezas comunicativas por correo masivo al interior de la Entidad.</t>
  </si>
  <si>
    <t xml:space="preserve"> Elaborar Plan de Trabajo de la Política de Control Interno 2026. </t>
  </si>
  <si>
    <t xml:space="preserve">Realizar seguimiento al cumplimiento Plan de Trabajo Política de Control Interno 2026. </t>
  </si>
  <si>
    <t xml:space="preserve">Elaborar  propuesta Plan de Trabajo de la Política de Control Interno 2027. </t>
  </si>
  <si>
    <t>Elaborar el procedimiento de Informes de Ley.</t>
  </si>
  <si>
    <t>Socializar el procedimiento de Informes de 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</si>
</sst>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1"/>
      <color theme="1"/>
      <name val="Calibri"/>
      <family val="2"/>
      <scheme val="minor"/>
    </font>
    <font>
      <sz val="11"/>
      <color theme="1"/>
      <name val="Calibri"/>
      <family val="2"/>
      <scheme val="minor"/>
    </font>
    <font>
      <sz val="11"/>
      <color rgb="FF9C5700"/>
      <name val="Calibri"/>
      <family val="2"/>
      <scheme val="minor"/>
    </font>
    <font>
      <sz val="11"/>
      <color rgb="FF000000"/>
      <name val="Verdana"/>
      <family val="2"/>
    </font>
    <font>
      <sz val="10"/>
      <color theme="1"/>
      <name val="Verdana Pro"/>
      <family val="2"/>
    </font>
    <font>
      <b/>
      <sz val="16"/>
      <color theme="1"/>
      <name val="Verdana Pro"/>
      <family val="2"/>
    </font>
    <font>
      <b/>
      <sz val="10"/>
      <color theme="1"/>
      <name val="Verdana Pro"/>
      <family val="2"/>
    </font>
    <font>
      <sz val="11"/>
      <color theme="1"/>
      <name val="Verdana Pro"/>
      <family val="2"/>
    </font>
    <font>
      <b/>
      <sz val="12"/>
      <color theme="0"/>
      <name val="Verdana"/>
      <family val="2"/>
    </font>
    <font>
      <sz val="12"/>
      <color theme="1"/>
      <name val="Verdana"/>
      <family val="2"/>
    </font>
    <font>
      <sz val="12"/>
      <name val="Verdana"/>
      <family val="2"/>
    </font>
    <font>
      <b/>
      <sz val="14"/>
      <color theme="0"/>
      <name val="Verdana"/>
      <family val="2"/>
    </font>
    <font>
      <b/>
      <sz val="12"/>
      <color theme="1"/>
      <name val="Verdana"/>
      <family val="2"/>
    </font>
    <font>
      <b/>
      <sz val="14"/>
      <color indexed="81"/>
      <name val="Verdana"/>
      <family val="2"/>
    </font>
    <font>
      <sz val="14"/>
      <color indexed="81"/>
      <name val="Verdana"/>
      <family val="2"/>
    </font>
    <font>
      <b/>
      <sz val="11"/>
      <color rgb="FFFFFFFF"/>
      <name val="Verdana"/>
      <family val="2"/>
    </font>
    <font>
      <sz val="9"/>
      <color indexed="81"/>
      <name val="Tahoma"/>
      <family val="2"/>
    </font>
    <font>
      <b/>
      <sz val="9"/>
      <color indexed="81"/>
      <name val="Tahoma"/>
      <family val="2"/>
    </font>
    <font>
      <u/>
      <sz val="11"/>
      <color theme="10"/>
      <name val="Calibri"/>
      <family val="2"/>
      <scheme val="minor"/>
    </font>
    <font>
      <b/>
      <sz val="12"/>
      <name val="Verdana"/>
      <family val="2"/>
    </font>
    <font>
      <u/>
      <sz val="11"/>
      <color rgb="FF0563C1"/>
      <name val="Calibri"/>
      <family val="2"/>
    </font>
    <font>
      <sz val="14"/>
      <color theme="1"/>
      <name val="Verdana"/>
      <family val="2"/>
    </font>
    <font>
      <sz val="12"/>
      <color theme="1"/>
      <name val="Verdana Pro"/>
      <family val="2"/>
    </font>
    <font>
      <sz val="8"/>
      <name val="Calibri"/>
      <family val="2"/>
      <scheme val="minor"/>
    </font>
    <font>
      <b/>
      <sz val="20"/>
      <color theme="0"/>
      <name val="Verdana"/>
      <family val="2"/>
    </font>
    <font>
      <sz val="20"/>
      <color theme="1"/>
      <name val="Verdana"/>
      <family val="2"/>
    </font>
    <font>
      <sz val="10"/>
      <color theme="1"/>
      <name val="Verdana"/>
      <family val="2"/>
    </font>
    <font>
      <sz val="10"/>
      <color rgb="FF000000"/>
      <name val="Verdana"/>
      <family val="2"/>
    </font>
    <font>
      <b/>
      <sz val="36"/>
      <color theme="4" tint="-0.249977111117893"/>
      <name val="Verdana Pro"/>
      <family val="2"/>
    </font>
    <font>
      <b/>
      <sz val="11"/>
      <color theme="1"/>
      <name val="Calibri"/>
      <family val="2"/>
      <scheme val="minor"/>
    </font>
    <font>
      <sz val="12"/>
      <color rgb="FF000000"/>
      <name val="Verdana"/>
      <family val="2"/>
    </font>
    <font>
      <sz val="12"/>
      <color theme="1"/>
      <name val="Verdana"/>
      <family val="2"/>
    </font>
    <font>
      <sz val="12"/>
      <color rgb="FFFF0000"/>
      <name val="Verdana"/>
      <family val="2"/>
    </font>
    <font>
      <sz val="11"/>
      <color rgb="FFFF0000"/>
      <name val="Verdana Pro"/>
      <family val="2"/>
    </font>
    <font>
      <b/>
      <sz val="12"/>
      <color rgb="FF000000"/>
      <name val="Verdana"/>
      <family val="2"/>
    </font>
    <font>
      <sz val="14"/>
      <name val="Verdana"/>
      <family val="2"/>
    </font>
    <font>
      <sz val="12"/>
      <color rgb="FFC00000"/>
      <name val="Verdana"/>
      <family val="2"/>
    </font>
  </fonts>
  <fills count="27">
    <fill>
      <patternFill patternType="none"/>
    </fill>
    <fill>
      <patternFill patternType="gray125"/>
    </fill>
    <fill>
      <patternFill patternType="solid">
        <fgColor rgb="FFFFEB9C"/>
      </patternFill>
    </fill>
    <fill>
      <patternFill patternType="solid">
        <fgColor theme="4" tint="0.39997558519241921"/>
        <bgColor indexed="65"/>
      </patternFill>
    </fill>
    <fill>
      <patternFill patternType="solid">
        <fgColor theme="0"/>
        <bgColor indexed="64"/>
      </patternFill>
    </fill>
    <fill>
      <patternFill patternType="solid">
        <fgColor theme="8"/>
        <bgColor indexed="64"/>
      </patternFill>
    </fill>
    <fill>
      <patternFill patternType="solid">
        <fgColor rgb="FF00B0F0"/>
        <bgColor indexed="64"/>
      </patternFill>
    </fill>
    <fill>
      <patternFill patternType="solid">
        <fgColor rgb="FF00B050"/>
        <bgColor indexed="64"/>
      </patternFill>
    </fill>
    <fill>
      <patternFill patternType="solid">
        <fgColor rgb="FF0070C0"/>
        <bgColor indexed="64"/>
      </patternFill>
    </fill>
    <fill>
      <patternFill patternType="solid">
        <fgColor theme="4"/>
        <bgColor indexed="64"/>
      </patternFill>
    </fill>
    <fill>
      <patternFill patternType="solid">
        <fgColor rgb="FF2C7E20"/>
        <bgColor indexed="64"/>
      </patternFill>
    </fill>
    <fill>
      <patternFill patternType="solid">
        <fgColor rgb="FF3F9031"/>
        <bgColor indexed="64"/>
      </patternFill>
    </fill>
    <fill>
      <patternFill patternType="solid">
        <fgColor rgb="FF52A242"/>
        <bgColor indexed="64"/>
      </patternFill>
    </fill>
    <fill>
      <patternFill patternType="solid">
        <fgColor rgb="FF65B553"/>
        <bgColor indexed="64"/>
      </patternFill>
    </fill>
    <fill>
      <patternFill patternType="solid">
        <fgColor rgb="FF9ED791"/>
        <bgColor indexed="64"/>
      </patternFill>
    </fill>
    <fill>
      <patternFill patternType="solid">
        <fgColor rgb="FFB1D59B"/>
        <bgColor indexed="64"/>
      </patternFill>
    </fill>
    <fill>
      <patternFill patternType="solid">
        <fgColor rgb="FF3366CC"/>
        <bgColor indexed="64"/>
      </patternFill>
    </fill>
    <fill>
      <patternFill patternType="solid">
        <fgColor theme="9" tint="0.79998168889431442"/>
        <bgColor indexed="64"/>
      </patternFill>
    </fill>
    <fill>
      <patternFill patternType="solid">
        <fgColor rgb="FFFFFFFF"/>
        <bgColor rgb="FF000000"/>
      </patternFill>
    </fill>
    <fill>
      <patternFill patternType="solid">
        <fgColor theme="5" tint="0.79998168889431442"/>
        <bgColor indexed="64"/>
      </patternFill>
    </fill>
    <fill>
      <patternFill patternType="solid">
        <fgColor rgb="FFD9D9D9"/>
        <bgColor rgb="FF000000"/>
      </patternFill>
    </fill>
    <fill>
      <patternFill patternType="solid">
        <fgColor theme="0"/>
        <bgColor rgb="FF000000"/>
      </patternFill>
    </fill>
    <fill>
      <patternFill patternType="solid">
        <fgColor rgb="FFB4C6E7"/>
        <bgColor rgb="FF000000"/>
      </patternFill>
    </fill>
    <fill>
      <patternFill patternType="solid">
        <fgColor rgb="FFFFFF00"/>
        <bgColor indexed="64"/>
      </patternFill>
    </fill>
    <fill>
      <patternFill patternType="solid">
        <fgColor theme="3" tint="0.89999084444715716"/>
        <bgColor indexed="64"/>
      </patternFill>
    </fill>
    <fill>
      <patternFill patternType="solid">
        <fgColor theme="4" tint="0.59999389629810485"/>
        <bgColor indexed="64"/>
      </patternFill>
    </fill>
    <fill>
      <patternFill patternType="solid">
        <fgColor theme="2" tint="-9.9978637043366805E-2"/>
        <bgColor indexed="64"/>
      </patternFill>
    </fill>
  </fills>
  <borders count="227">
    <border>
      <left/>
      <right/>
      <top/>
      <bottom/>
      <diagonal/>
    </border>
    <border>
      <left/>
      <right style="medium">
        <color theme="0" tint="-0.499984740745262"/>
      </right>
      <top/>
      <bottom/>
      <diagonal/>
    </border>
    <border>
      <left style="thick">
        <color rgb="FFD9D9D9"/>
      </left>
      <right/>
      <top style="thick">
        <color rgb="FFD9D9D9"/>
      </top>
      <bottom style="thick">
        <color rgb="FFD9D9D9"/>
      </bottom>
      <diagonal/>
    </border>
    <border>
      <left/>
      <right/>
      <top style="thick">
        <color rgb="FFD9D9D9"/>
      </top>
      <bottom style="thick">
        <color rgb="FFD9D9D9"/>
      </bottom>
      <diagonal/>
    </border>
    <border>
      <left/>
      <right style="thick">
        <color rgb="FFD9D9D9"/>
      </right>
      <top style="thick">
        <color rgb="FFD9D9D9"/>
      </top>
      <bottom style="thick">
        <color rgb="FFD9D9D9"/>
      </bottom>
      <diagonal/>
    </border>
    <border>
      <left style="thick">
        <color rgb="FFD9D9D9"/>
      </left>
      <right style="thick">
        <color rgb="FFD9D9D9"/>
      </right>
      <top/>
      <bottom style="thick">
        <color rgb="FFD9D9D9"/>
      </bottom>
      <diagonal/>
    </border>
    <border>
      <left/>
      <right style="thick">
        <color rgb="FFD9D9D9"/>
      </right>
      <top/>
      <bottom style="thick">
        <color rgb="FFD9D9D9"/>
      </bottom>
      <diagonal/>
    </border>
    <border>
      <left style="medium">
        <color theme="6" tint="0.39991454817346722"/>
      </left>
      <right style="medium">
        <color theme="6" tint="0.39991454817346722"/>
      </right>
      <top style="medium">
        <color theme="6" tint="0.39991454817346722"/>
      </top>
      <bottom style="medium">
        <color theme="6" tint="0.39991454817346722"/>
      </bottom>
      <diagonal/>
    </border>
    <border>
      <left style="thin">
        <color indexed="64"/>
      </left>
      <right style="thin">
        <color indexed="64"/>
      </right>
      <top style="thin">
        <color indexed="64"/>
      </top>
      <bottom style="thin">
        <color indexed="64"/>
      </bottom>
      <diagonal/>
    </border>
    <border>
      <left/>
      <right/>
      <top/>
      <bottom style="medium">
        <color theme="6" tint="0.39994506668294322"/>
      </bottom>
      <diagonal/>
    </border>
    <border>
      <left style="medium">
        <color theme="6" tint="0.39988402966399123"/>
      </left>
      <right style="medium">
        <color theme="6" tint="0.39988402966399123"/>
      </right>
      <top style="medium">
        <color theme="6" tint="0.39988402966399123"/>
      </top>
      <bottom style="medium">
        <color theme="6" tint="0.39988402966399123"/>
      </bottom>
      <diagonal/>
    </border>
    <border>
      <left style="medium">
        <color theme="2" tint="-9.9887081514938816E-2"/>
      </left>
      <right style="medium">
        <color theme="2" tint="-9.9887081514938816E-2"/>
      </right>
      <top style="medium">
        <color theme="2" tint="-9.9887081514938816E-2"/>
      </top>
      <bottom style="medium">
        <color theme="2" tint="-9.9887081514938816E-2"/>
      </bottom>
      <diagonal/>
    </border>
    <border>
      <left style="medium">
        <color theme="2" tint="-9.9887081514938816E-2"/>
      </left>
      <right style="medium">
        <color theme="2" tint="-9.9887081514938816E-2"/>
      </right>
      <top style="medium">
        <color theme="2" tint="-9.9887081514938816E-2"/>
      </top>
      <bottom/>
      <diagonal/>
    </border>
    <border>
      <left style="medium">
        <color theme="6" tint="0.39988402966399123"/>
      </left>
      <right style="medium">
        <color theme="6" tint="0.39988402966399123"/>
      </right>
      <top/>
      <bottom/>
      <diagonal/>
    </border>
    <border>
      <left style="medium">
        <color theme="6" tint="0.39988402966399123"/>
      </left>
      <right style="medium">
        <color theme="6" tint="0.39988402966399123"/>
      </right>
      <top/>
      <bottom style="medium">
        <color theme="6" tint="0.39988402966399123"/>
      </bottom>
      <diagonal/>
    </border>
    <border>
      <left style="medium">
        <color theme="6" tint="0.39988402966399123"/>
      </left>
      <right style="medium">
        <color theme="6" tint="0.39988402966399123"/>
      </right>
      <top style="medium">
        <color theme="6" tint="0.39988402966399123"/>
      </top>
      <bottom/>
      <diagonal/>
    </border>
    <border>
      <left style="medium">
        <color theme="2" tint="-9.9917600024414813E-2"/>
      </left>
      <right style="medium">
        <color theme="2" tint="-9.9887081514938816E-2"/>
      </right>
      <top style="medium">
        <color theme="2" tint="-9.9887081514938816E-2"/>
      </top>
      <bottom style="medium">
        <color theme="2" tint="-9.9887081514938816E-2"/>
      </bottom>
      <diagonal/>
    </border>
    <border>
      <left style="medium">
        <color theme="6" tint="0.39991454817346722"/>
      </left>
      <right style="medium">
        <color theme="6" tint="0.39991454817346722"/>
      </right>
      <top style="medium">
        <color theme="6" tint="0.39994506668294322"/>
      </top>
      <bottom/>
      <diagonal/>
    </border>
    <border>
      <left style="medium">
        <color theme="2" tint="-9.9917600024414813E-2"/>
      </left>
      <right style="medium">
        <color theme="2" tint="-9.9887081514938816E-2"/>
      </right>
      <top style="medium">
        <color theme="2" tint="-9.9917600024414813E-2"/>
      </top>
      <bottom style="medium">
        <color theme="2" tint="-9.9887081514938816E-2"/>
      </bottom>
      <diagonal/>
    </border>
    <border>
      <left style="medium">
        <color theme="2" tint="-9.9887081514938816E-2"/>
      </left>
      <right style="medium">
        <color theme="2" tint="-9.9887081514938816E-2"/>
      </right>
      <top style="medium">
        <color theme="2" tint="-9.9917600024414813E-2"/>
      </top>
      <bottom style="medium">
        <color theme="2" tint="-9.9887081514938816E-2"/>
      </bottom>
      <diagonal/>
    </border>
    <border>
      <left style="medium">
        <color theme="2" tint="-9.9887081514938816E-2"/>
      </left>
      <right style="medium">
        <color theme="2" tint="-9.9917600024414813E-2"/>
      </right>
      <top style="medium">
        <color theme="2" tint="-9.9917600024414813E-2"/>
      </top>
      <bottom style="medium">
        <color theme="2" tint="-9.9887081514938816E-2"/>
      </bottom>
      <diagonal/>
    </border>
    <border>
      <left style="medium">
        <color theme="2" tint="-9.9887081514938816E-2"/>
      </left>
      <right style="medium">
        <color theme="2" tint="-9.9917600024414813E-2"/>
      </right>
      <top style="medium">
        <color theme="2" tint="-9.9887081514938816E-2"/>
      </top>
      <bottom style="medium">
        <color theme="2" tint="-9.9887081514938816E-2"/>
      </bottom>
      <diagonal/>
    </border>
    <border>
      <left style="medium">
        <color theme="2" tint="-9.985656300546282E-2"/>
      </left>
      <right style="medium">
        <color theme="2" tint="-9.985656300546282E-2"/>
      </right>
      <top style="medium">
        <color theme="2" tint="-9.985656300546282E-2"/>
      </top>
      <bottom style="medium">
        <color theme="2" tint="-9.985656300546282E-2"/>
      </bottom>
      <diagonal/>
    </border>
    <border>
      <left style="medium">
        <color theme="2" tint="-9.9887081514938816E-2"/>
      </left>
      <right/>
      <top style="medium">
        <color theme="2" tint="-9.9887081514938816E-2"/>
      </top>
      <bottom style="medium">
        <color theme="2" tint="-9.9887081514938816E-2"/>
      </bottom>
      <diagonal/>
    </border>
    <border>
      <left/>
      <right style="medium">
        <color theme="2" tint="-9.9887081514938816E-2"/>
      </right>
      <top style="medium">
        <color theme="2" tint="-9.9887081514938816E-2"/>
      </top>
      <bottom style="medium">
        <color theme="2" tint="-9.9887081514938816E-2"/>
      </bottom>
      <diagonal/>
    </border>
    <border>
      <left style="medium">
        <color theme="2" tint="-9.9887081514938816E-2"/>
      </left>
      <right style="medium">
        <color theme="2" tint="-9.9887081514938816E-2"/>
      </right>
      <top/>
      <bottom style="medium">
        <color theme="2" tint="-9.9887081514938816E-2"/>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medium">
        <color theme="2" tint="-9.985656300546282E-2"/>
      </left>
      <right style="medium">
        <color theme="2" tint="-9.985656300546282E-2"/>
      </right>
      <top/>
      <bottom/>
      <diagonal/>
    </border>
    <border>
      <left style="medium">
        <color theme="2" tint="-9.985656300546282E-2"/>
      </left>
      <right style="medium">
        <color theme="6" tint="0.39988402966399123"/>
      </right>
      <top/>
      <bottom/>
      <diagonal/>
    </border>
    <border>
      <left style="medium">
        <color theme="2" tint="-9.985656300546282E-2"/>
      </left>
      <right style="medium">
        <color theme="2" tint="-9.985656300546282E-2"/>
      </right>
      <top/>
      <bottom style="medium">
        <color theme="2" tint="-9.985656300546282E-2"/>
      </bottom>
      <diagonal/>
    </border>
    <border>
      <left style="medium">
        <color theme="6" tint="0.39988402966399123"/>
      </left>
      <right style="medium">
        <color theme="6" tint="0.39988402966399123"/>
      </right>
      <top style="medium">
        <color theme="6" tint="0.39988402966399123"/>
      </top>
      <bottom style="medium">
        <color theme="6" tint="0.39985351115451523"/>
      </bottom>
      <diagonal/>
    </border>
    <border>
      <left style="medium">
        <color theme="6" tint="0.39988402966399123"/>
      </left>
      <right style="medium">
        <color theme="6" tint="0.39988402966399123"/>
      </right>
      <top style="medium">
        <color theme="6" tint="0.39985351115451523"/>
      </top>
      <bottom style="medium">
        <color theme="6" tint="0.39985351115451523"/>
      </bottom>
      <diagonal/>
    </border>
    <border>
      <left style="medium">
        <color theme="6" tint="0.39988402966399123"/>
      </left>
      <right style="medium">
        <color theme="6" tint="0.39985351115451523"/>
      </right>
      <top style="medium">
        <color theme="6" tint="0.39985351115451523"/>
      </top>
      <bottom style="medium">
        <color theme="6" tint="0.39985351115451523"/>
      </bottom>
      <diagonal/>
    </border>
    <border>
      <left style="medium">
        <color theme="6" tint="0.39985351115451523"/>
      </left>
      <right style="medium">
        <color theme="6" tint="0.39985351115451523"/>
      </right>
      <top style="medium">
        <color theme="6" tint="0.39985351115451523"/>
      </top>
      <bottom style="medium">
        <color theme="6" tint="0.39985351115451523"/>
      </bottom>
      <diagonal/>
    </border>
    <border>
      <left style="medium">
        <color theme="6" tint="0.39985351115451523"/>
      </left>
      <right style="medium">
        <color theme="6" tint="0.39988402966399123"/>
      </right>
      <top style="medium">
        <color theme="6" tint="0.39985351115451523"/>
      </top>
      <bottom style="medium">
        <color theme="6" tint="0.39985351115451523"/>
      </bottom>
      <diagonal/>
    </border>
    <border>
      <left style="medium">
        <color theme="2" tint="-9.9887081514938816E-2"/>
      </left>
      <right style="medium">
        <color theme="2" tint="-9.9917600024414813E-2"/>
      </right>
      <top style="medium">
        <color theme="2" tint="-9.9887081514938816E-2"/>
      </top>
      <bottom/>
      <diagonal/>
    </border>
    <border>
      <left style="medium">
        <color theme="2" tint="-9.985656300546282E-2"/>
      </left>
      <right style="medium">
        <color theme="2" tint="-9.9887081514938816E-2"/>
      </right>
      <top style="medium">
        <color theme="2" tint="-9.9887081514938816E-2"/>
      </top>
      <bottom style="medium">
        <color theme="2" tint="-9.9887081514938816E-2"/>
      </bottom>
      <diagonal/>
    </border>
    <border>
      <left style="medium">
        <color theme="6" tint="0.39988402966399123"/>
      </left>
      <right style="medium">
        <color theme="6" tint="0.39988402966399123"/>
      </right>
      <top/>
      <bottom style="medium">
        <color theme="6" tint="0.39985351115451523"/>
      </bottom>
      <diagonal/>
    </border>
    <border>
      <left style="medium">
        <color theme="2" tint="-9.985656300546282E-2"/>
      </left>
      <right style="medium">
        <color theme="2" tint="-9.982604449598681E-2"/>
      </right>
      <top style="medium">
        <color theme="2" tint="-9.985656300546282E-2"/>
      </top>
      <bottom style="medium">
        <color theme="2" tint="-9.985656300546282E-2"/>
      </bottom>
      <diagonal/>
    </border>
    <border>
      <left style="medium">
        <color theme="6" tint="0.39988402966399123"/>
      </left>
      <right/>
      <top/>
      <bottom/>
      <diagonal/>
    </border>
    <border>
      <left/>
      <right style="medium">
        <color theme="6" tint="0.39988402966399123"/>
      </right>
      <top style="medium">
        <color theme="6" tint="0.39988402966399123"/>
      </top>
      <bottom style="medium">
        <color theme="6" tint="0.39988402966399123"/>
      </bottom>
      <diagonal/>
    </border>
    <border>
      <left style="medium">
        <color theme="2" tint="-9.985656300546282E-2"/>
      </left>
      <right style="medium">
        <color theme="2" tint="-9.985656300546282E-2"/>
      </right>
      <top style="medium">
        <color theme="2" tint="-9.985656300546282E-2"/>
      </top>
      <bottom/>
      <diagonal/>
    </border>
    <border>
      <left style="medium">
        <color theme="2" tint="-9.985656300546282E-2"/>
      </left>
      <right style="medium">
        <color theme="2" tint="-9.9887081514938816E-2"/>
      </right>
      <top style="medium">
        <color theme="2" tint="-9.9887081514938816E-2"/>
      </top>
      <bottom/>
      <diagonal/>
    </border>
    <border>
      <left style="medium">
        <color theme="2" tint="-9.985656300546282E-2"/>
      </left>
      <right style="medium">
        <color theme="2" tint="-9.9887081514938816E-2"/>
      </right>
      <top/>
      <bottom style="medium">
        <color theme="2" tint="-9.9887081514938816E-2"/>
      </bottom>
      <diagonal/>
    </border>
    <border>
      <left style="medium">
        <color rgb="FFC9C9C9"/>
      </left>
      <right style="medium">
        <color rgb="FFC9C9C9"/>
      </right>
      <top style="medium">
        <color rgb="FFC9C9C9"/>
      </top>
      <bottom style="medium">
        <color rgb="FFC9C9C9"/>
      </bottom>
      <diagonal/>
    </border>
    <border>
      <left style="medium">
        <color theme="2" tint="-9.9887081514938816E-2"/>
      </left>
      <right style="medium">
        <color theme="2" tint="-9.9887081514938816E-2"/>
      </right>
      <top/>
      <bottom/>
      <diagonal/>
    </border>
    <border>
      <left style="medium">
        <color theme="2" tint="-9.985656300546282E-2"/>
      </left>
      <right style="medium">
        <color theme="2" tint="-9.9887081514938816E-2"/>
      </right>
      <top/>
      <bottom/>
      <diagonal/>
    </border>
    <border>
      <left style="medium">
        <color theme="6" tint="0.39994506668294322"/>
      </left>
      <right style="medium">
        <color theme="6" tint="0.39994506668294322"/>
      </right>
      <top style="medium">
        <color theme="6" tint="0.39994506668294322"/>
      </top>
      <bottom style="medium">
        <color theme="6" tint="0.39994506668294322"/>
      </bottom>
      <diagonal/>
    </border>
    <border>
      <left style="medium">
        <color theme="6" tint="0.39991454817346722"/>
      </left>
      <right style="medium">
        <color theme="6" tint="0.39991454817346722"/>
      </right>
      <top style="medium">
        <color theme="6" tint="0.39991454817346722"/>
      </top>
      <bottom/>
      <diagonal/>
    </border>
    <border>
      <left style="thick">
        <color theme="6" tint="0.39991454817346722"/>
      </left>
      <right style="medium">
        <color theme="6" tint="0.39988402966399123"/>
      </right>
      <top/>
      <bottom/>
      <diagonal/>
    </border>
    <border>
      <left style="medium">
        <color theme="6" tint="0.39994506668294322"/>
      </left>
      <right style="thick">
        <color theme="6" tint="0.39991454817346722"/>
      </right>
      <top/>
      <bottom/>
      <diagonal/>
    </border>
    <border>
      <left style="medium">
        <color theme="6" tint="0.39988402966399123"/>
      </left>
      <right style="thick">
        <color theme="6" tint="0.39991454817346722"/>
      </right>
      <top/>
      <bottom/>
      <diagonal/>
    </border>
    <border>
      <left style="thick">
        <color theme="6" tint="0.39991454817346722"/>
      </left>
      <right style="medium">
        <color theme="6" tint="0.39988402966399123"/>
      </right>
      <top style="medium">
        <color theme="6" tint="0.39988402966399123"/>
      </top>
      <bottom style="medium">
        <color theme="6" tint="0.39988402966399123"/>
      </bottom>
      <diagonal/>
    </border>
    <border>
      <left style="thick">
        <color theme="6" tint="0.39985351115451523"/>
      </left>
      <right style="medium">
        <color theme="6" tint="0.39988402966399123"/>
      </right>
      <top style="thick">
        <color theme="6" tint="0.39985351115451523"/>
      </top>
      <bottom/>
      <diagonal/>
    </border>
    <border>
      <left style="thick">
        <color theme="6" tint="0.39985351115451523"/>
      </left>
      <right style="medium">
        <color theme="6" tint="0.39988402966399123"/>
      </right>
      <top/>
      <bottom/>
      <diagonal/>
    </border>
    <border>
      <left style="medium">
        <color theme="6" tint="0.39988402966399123"/>
      </left>
      <right style="thick">
        <color theme="6" tint="0.39985351115451523"/>
      </right>
      <top/>
      <bottom/>
      <diagonal/>
    </border>
    <border>
      <left style="thick">
        <color theme="6" tint="0.39985351115451523"/>
      </left>
      <right style="medium">
        <color theme="6" tint="0.39988402966399123"/>
      </right>
      <top/>
      <bottom style="thick">
        <color theme="6" tint="0.39985351115451523"/>
      </bottom>
      <diagonal/>
    </border>
    <border>
      <left style="medium">
        <color theme="6" tint="0.39988402966399123"/>
      </left>
      <right style="medium">
        <color theme="6" tint="0.39988402966399123"/>
      </right>
      <top style="medium">
        <color theme="6" tint="0.39991454817346722"/>
      </top>
      <bottom style="medium">
        <color theme="6" tint="0.39991454817346722"/>
      </bottom>
      <diagonal/>
    </border>
    <border>
      <left style="thick">
        <color theme="6" tint="0.39985351115451523"/>
      </left>
      <right style="medium">
        <color theme="6" tint="0.39988402966399123"/>
      </right>
      <top/>
      <bottom style="medium">
        <color theme="6" tint="0.39985351115451523"/>
      </bottom>
      <diagonal/>
    </border>
    <border>
      <left style="medium">
        <color theme="6" tint="0.39988402966399123"/>
      </left>
      <right style="thick">
        <color theme="6" tint="0.39985351115451523"/>
      </right>
      <top style="medium">
        <color theme="6" tint="0.39985351115451523"/>
      </top>
      <bottom style="medium">
        <color theme="6" tint="0.39985351115451523"/>
      </bottom>
      <diagonal/>
    </border>
    <border>
      <left style="medium">
        <color theme="6" tint="0.39985351115451523"/>
      </left>
      <right style="medium">
        <color theme="6" tint="0.39985351115451523"/>
      </right>
      <top style="medium">
        <color theme="6" tint="0.39985351115451523"/>
      </top>
      <bottom/>
      <diagonal/>
    </border>
    <border>
      <left style="medium">
        <color theme="6" tint="0.39985351115451523"/>
      </left>
      <right style="medium">
        <color theme="6" tint="0.39985351115451523"/>
      </right>
      <top/>
      <bottom/>
      <diagonal/>
    </border>
    <border>
      <left style="thick">
        <color theme="6" tint="0.39982299264503923"/>
      </left>
      <right style="medium">
        <color theme="6" tint="0.39988402966399123"/>
      </right>
      <top/>
      <bottom/>
      <diagonal/>
    </border>
    <border>
      <left style="medium">
        <color theme="6" tint="0.39985351115451523"/>
      </left>
      <right style="thick">
        <color theme="6" tint="0.39982299264503923"/>
      </right>
      <top/>
      <bottom/>
      <diagonal/>
    </border>
    <border>
      <left style="medium">
        <color theme="2" tint="-9.9887081514938816E-2"/>
      </left>
      <right style="medium">
        <color theme="2" tint="-9.9917600024414813E-2"/>
      </right>
      <top/>
      <bottom style="medium">
        <color theme="2" tint="-9.9887081514938816E-2"/>
      </bottom>
      <diagonal/>
    </border>
    <border>
      <left style="medium">
        <color theme="6" tint="0.39985351115451523"/>
      </left>
      <right style="thick">
        <color theme="6" tint="0.39991454817346722"/>
      </right>
      <top style="medium">
        <color theme="6" tint="0.39985351115451523"/>
      </top>
      <bottom style="medium">
        <color theme="6" tint="0.39985351115451523"/>
      </bottom>
      <diagonal/>
    </border>
    <border>
      <left style="medium">
        <color theme="6" tint="0.39994506668294322"/>
      </left>
      <right style="medium">
        <color theme="6" tint="0.39994506668294322"/>
      </right>
      <top style="thick">
        <color theme="6" tint="0.39991454817346722"/>
      </top>
      <bottom/>
      <diagonal/>
    </border>
    <border>
      <left style="medium">
        <color theme="6" tint="0.39994506668294322"/>
      </left>
      <right style="medium">
        <color theme="6" tint="0.39994506668294322"/>
      </right>
      <top/>
      <bottom style="thick">
        <color theme="6" tint="0.39991454817346722"/>
      </bottom>
      <diagonal/>
    </border>
    <border>
      <left style="thick">
        <color theme="6" tint="0.39991454817346722"/>
      </left>
      <right style="medium">
        <color theme="6" tint="0.39988402966399123"/>
      </right>
      <top style="thick">
        <color theme="0" tint="-0.499984740745262"/>
      </top>
      <bottom/>
      <diagonal/>
    </border>
    <border>
      <left style="medium">
        <color theme="6" tint="0.39988402966399123"/>
      </left>
      <right style="medium">
        <color theme="6" tint="0.39988402966399123"/>
      </right>
      <top style="thick">
        <color theme="0" tint="-0.499984740745262"/>
      </top>
      <bottom/>
      <diagonal/>
    </border>
    <border>
      <left style="medium">
        <color theme="6" tint="0.39988402966399123"/>
      </left>
      <right style="medium">
        <color theme="6" tint="0.39988402966399123"/>
      </right>
      <top style="thick">
        <color theme="0" tint="-0.499984740745262"/>
      </top>
      <bottom style="medium">
        <color theme="6" tint="0.39988402966399123"/>
      </bottom>
      <diagonal/>
    </border>
    <border>
      <left style="medium">
        <color theme="6" tint="0.39994506668294322"/>
      </left>
      <right style="medium">
        <color theme="6" tint="0.39994506668294322"/>
      </right>
      <top style="thick">
        <color theme="0" tint="-0.499984740745262"/>
      </top>
      <bottom style="medium">
        <color theme="6" tint="0.39994506668294322"/>
      </bottom>
      <diagonal/>
    </border>
    <border>
      <left style="medium">
        <color theme="6" tint="0.39994506668294322"/>
      </left>
      <right style="medium">
        <color theme="6" tint="0.39994506668294322"/>
      </right>
      <top style="thick">
        <color theme="0" tint="-0.499984740745262"/>
      </top>
      <bottom/>
      <diagonal/>
    </border>
    <border>
      <left style="medium">
        <color theme="6" tint="0.39994506668294322"/>
      </left>
      <right style="thick">
        <color theme="6" tint="0.39991454817346722"/>
      </right>
      <top style="thick">
        <color theme="0" tint="-0.499984740745262"/>
      </top>
      <bottom/>
      <diagonal/>
    </border>
    <border>
      <left/>
      <right/>
      <top/>
      <bottom style="thick">
        <color theme="0" tint="-0.499984740745262"/>
      </bottom>
      <diagonal/>
    </border>
    <border>
      <left style="medium">
        <color theme="6" tint="0.39988402966399123"/>
      </left>
      <right style="medium">
        <color theme="6" tint="0.39988402966399123"/>
      </right>
      <top/>
      <bottom style="thick">
        <color theme="0" tint="-0.499984740745262"/>
      </bottom>
      <diagonal/>
    </border>
    <border>
      <left style="medium">
        <color theme="6" tint="0.39988402966399123"/>
      </left>
      <right style="medium">
        <color theme="6" tint="0.39988402966399123"/>
      </right>
      <top style="medium">
        <color theme="6" tint="0.39988402966399123"/>
      </top>
      <bottom style="thick">
        <color theme="0" tint="-0.499984740745262"/>
      </bottom>
      <diagonal/>
    </border>
    <border>
      <left style="medium">
        <color theme="6" tint="0.39994506668294322"/>
      </left>
      <right style="medium">
        <color theme="6" tint="0.39994506668294322"/>
      </right>
      <top style="medium">
        <color theme="6" tint="0.39994506668294322"/>
      </top>
      <bottom style="thick">
        <color theme="0" tint="-0.499984740745262"/>
      </bottom>
      <diagonal/>
    </border>
    <border>
      <left/>
      <right style="medium">
        <color theme="6" tint="0.39988402966399123"/>
      </right>
      <top style="medium">
        <color theme="6" tint="0.39988402966399123"/>
      </top>
      <bottom style="thick">
        <color theme="0" tint="-0.499984740745262"/>
      </bottom>
      <diagonal/>
    </border>
    <border>
      <left style="medium">
        <color theme="6" tint="0.39994506668294322"/>
      </left>
      <right style="medium">
        <color theme="6" tint="0.39994506668294322"/>
      </right>
      <top style="thick">
        <color theme="6" tint="0.39991454817346722"/>
      </top>
      <bottom style="thick">
        <color theme="0" tint="-0.499984740745262"/>
      </bottom>
      <diagonal/>
    </border>
    <border>
      <left style="medium">
        <color theme="6" tint="0.39994506668294322"/>
      </left>
      <right style="thick">
        <color theme="6" tint="0.39991454817346722"/>
      </right>
      <top/>
      <bottom style="thick">
        <color theme="0" tint="-0.499984740745262"/>
      </bottom>
      <diagonal/>
    </border>
    <border>
      <left style="medium">
        <color theme="6" tint="0.39991454817346722"/>
      </left>
      <right style="medium">
        <color theme="6" tint="0.39991454817346722"/>
      </right>
      <top style="thick">
        <color theme="0" tint="-0.499984740745262"/>
      </top>
      <bottom style="medium">
        <color theme="6" tint="0.39991454817346722"/>
      </bottom>
      <diagonal/>
    </border>
    <border>
      <left style="medium">
        <color theme="6" tint="0.39988402966399123"/>
      </left>
      <right style="thick">
        <color theme="6" tint="0.39991454817346722"/>
      </right>
      <top style="thick">
        <color theme="0" tint="-0.499984740745262"/>
      </top>
      <bottom/>
      <diagonal/>
    </border>
    <border>
      <left style="thick">
        <color theme="6" tint="0.39991454817346722"/>
      </left>
      <right style="medium">
        <color theme="6" tint="0.39988402966399123"/>
      </right>
      <top/>
      <bottom style="thick">
        <color theme="0" tint="-0.499984740745262"/>
      </bottom>
      <diagonal/>
    </border>
    <border>
      <left style="medium">
        <color theme="6" tint="0.39991454817346722"/>
      </left>
      <right style="medium">
        <color theme="6" tint="0.39991454817346722"/>
      </right>
      <top style="medium">
        <color theme="6" tint="0.39991454817346722"/>
      </top>
      <bottom style="thick">
        <color theme="0" tint="-0.499984740745262"/>
      </bottom>
      <diagonal/>
    </border>
    <border>
      <left style="medium">
        <color theme="6" tint="0.39988402966399123"/>
      </left>
      <right style="thick">
        <color theme="6" tint="0.39991454817346722"/>
      </right>
      <top/>
      <bottom style="thick">
        <color theme="0" tint="-0.499984740745262"/>
      </bottom>
      <diagonal/>
    </border>
    <border>
      <left style="medium">
        <color theme="6" tint="0.39991454817346722"/>
      </left>
      <right style="medium">
        <color theme="6" tint="0.39991454817346722"/>
      </right>
      <top/>
      <bottom style="medium">
        <color theme="6" tint="0.39991454817346722"/>
      </bottom>
      <diagonal/>
    </border>
    <border>
      <left style="thick">
        <color theme="6" tint="0.39991454817346722"/>
      </left>
      <right style="medium">
        <color theme="6" tint="0.39988402966399123"/>
      </right>
      <top style="thick">
        <color theme="0" tint="-0.499984740745262"/>
      </top>
      <bottom style="medium">
        <color theme="6" tint="0.39988402966399123"/>
      </bottom>
      <diagonal/>
    </border>
    <border>
      <left style="thick">
        <color theme="6" tint="0.39991454817346722"/>
      </left>
      <right style="medium">
        <color theme="6" tint="0.39988402966399123"/>
      </right>
      <top style="medium">
        <color theme="6" tint="0.39988402966399123"/>
      </top>
      <bottom style="thick">
        <color theme="0" tint="-0.499984740745262"/>
      </bottom>
      <diagonal/>
    </border>
    <border>
      <left style="medium">
        <color theme="6" tint="0.39988402966399123"/>
      </left>
      <right/>
      <top style="thick">
        <color theme="0" tint="-0.499984740745262"/>
      </top>
      <bottom/>
      <diagonal/>
    </border>
    <border>
      <left style="medium">
        <color theme="6" tint="0.39985351115451523"/>
      </left>
      <right style="medium">
        <color theme="6" tint="0.39985351115451523"/>
      </right>
      <top style="thick">
        <color theme="0" tint="-0.499984740745262"/>
      </top>
      <bottom style="medium">
        <color theme="6" tint="0.39985351115451523"/>
      </bottom>
      <diagonal/>
    </border>
    <border>
      <left style="medium">
        <color theme="6" tint="0.39985351115451523"/>
      </left>
      <right style="thick">
        <color theme="6" tint="0.39991454817346722"/>
      </right>
      <top style="thick">
        <color theme="0" tint="-0.499984740745262"/>
      </top>
      <bottom style="medium">
        <color theme="6" tint="0.39985351115451523"/>
      </bottom>
      <diagonal/>
    </border>
    <border>
      <left style="medium">
        <color theme="6" tint="0.39988402966399123"/>
      </left>
      <right/>
      <top/>
      <bottom style="thick">
        <color theme="0" tint="-0.499984740745262"/>
      </bottom>
      <diagonal/>
    </border>
    <border>
      <left style="medium">
        <color theme="6" tint="0.39985351115451523"/>
      </left>
      <right style="medium">
        <color theme="6" tint="0.39985351115451523"/>
      </right>
      <top style="medium">
        <color theme="6" tint="0.39985351115451523"/>
      </top>
      <bottom style="thick">
        <color theme="0" tint="-0.499984740745262"/>
      </bottom>
      <diagonal/>
    </border>
    <border>
      <left style="medium">
        <color theme="6" tint="0.39988402966399123"/>
      </left>
      <right style="thick">
        <color theme="6" tint="0.39985351115451523"/>
      </right>
      <top style="thick">
        <color theme="0" tint="-0.499984740745262"/>
      </top>
      <bottom/>
      <diagonal/>
    </border>
    <border>
      <left style="medium">
        <color theme="6" tint="0.39988402966399123"/>
      </left>
      <right style="thick">
        <color theme="6" tint="0.39985351115451523"/>
      </right>
      <top/>
      <bottom style="thick">
        <color theme="0" tint="-0.499984740745262"/>
      </bottom>
      <diagonal/>
    </border>
    <border>
      <left style="medium">
        <color theme="6" tint="0.39988402966399123"/>
      </left>
      <right style="medium">
        <color theme="6" tint="0.39988402966399123"/>
      </right>
      <top style="medium">
        <color theme="6" tint="0.39991454817346722"/>
      </top>
      <bottom style="thick">
        <color theme="0" tint="-0.499984740745262"/>
      </bottom>
      <diagonal/>
    </border>
    <border>
      <left style="thick">
        <color theme="6" tint="0.39985351115451523"/>
      </left>
      <right style="medium">
        <color theme="6" tint="0.39988402966399123"/>
      </right>
      <top style="thick">
        <color theme="0" tint="-0.499984740745262"/>
      </top>
      <bottom/>
      <diagonal/>
    </border>
    <border>
      <left style="medium">
        <color theme="6" tint="0.39988402966399123"/>
      </left>
      <right style="medium">
        <color theme="6" tint="0.39988402966399123"/>
      </right>
      <top style="thick">
        <color theme="0" tint="-0.499984740745262"/>
      </top>
      <bottom style="medium">
        <color theme="6" tint="0.39985351115451523"/>
      </bottom>
      <diagonal/>
    </border>
    <border>
      <left style="medium">
        <color theme="6" tint="0.39988402966399123"/>
      </left>
      <right style="thick">
        <color theme="6" tint="0.39985351115451523"/>
      </right>
      <top style="thick">
        <color theme="0" tint="-0.499984740745262"/>
      </top>
      <bottom style="medium">
        <color theme="6" tint="0.39985351115451523"/>
      </bottom>
      <diagonal/>
    </border>
    <border>
      <left style="thick">
        <color theme="6" tint="0.39985351115451523"/>
      </left>
      <right style="medium">
        <color theme="6" tint="0.39988402966399123"/>
      </right>
      <top/>
      <bottom style="thick">
        <color theme="0" tint="-0.499984740745262"/>
      </bottom>
      <diagonal/>
    </border>
    <border>
      <left style="medium">
        <color theme="6" tint="0.39988402966399123"/>
      </left>
      <right style="medium">
        <color theme="6" tint="0.39988402966399123"/>
      </right>
      <top style="medium">
        <color theme="6" tint="0.39985351115451523"/>
      </top>
      <bottom style="thick">
        <color theme="0" tint="-0.499984740745262"/>
      </bottom>
      <diagonal/>
    </border>
    <border>
      <left style="medium">
        <color theme="6" tint="0.39988402966399123"/>
      </left>
      <right style="thick">
        <color theme="6" tint="0.39985351115451523"/>
      </right>
      <top style="medium">
        <color theme="6" tint="0.39985351115451523"/>
      </top>
      <bottom style="thick">
        <color theme="0" tint="-0.499984740745262"/>
      </bottom>
      <diagonal/>
    </border>
    <border>
      <left style="medium">
        <color theme="6" tint="0.39988402966399123"/>
      </left>
      <right style="medium">
        <color theme="6" tint="0.39985351115451523"/>
      </right>
      <top style="thick">
        <color theme="0" tint="-0.499984740745262"/>
      </top>
      <bottom style="medium">
        <color theme="6" tint="0.39985351115451523"/>
      </bottom>
      <diagonal/>
    </border>
    <border>
      <left style="medium">
        <color theme="6" tint="0.39985351115451523"/>
      </left>
      <right style="medium">
        <color theme="6" tint="0.39988402966399123"/>
      </right>
      <top style="thick">
        <color theme="0" tint="-0.499984740745262"/>
      </top>
      <bottom style="medium">
        <color theme="6" tint="0.39985351115451523"/>
      </bottom>
      <diagonal/>
    </border>
    <border>
      <left style="medium">
        <color theme="6" tint="0.39988402966399123"/>
      </left>
      <right style="medium">
        <color theme="6" tint="0.39985351115451523"/>
      </right>
      <top style="medium">
        <color theme="6" tint="0.39985351115451523"/>
      </top>
      <bottom style="thick">
        <color theme="0" tint="-0.499984740745262"/>
      </bottom>
      <diagonal/>
    </border>
    <border>
      <left style="medium">
        <color theme="6" tint="0.39985351115451523"/>
      </left>
      <right style="medium">
        <color theme="6" tint="0.39988402966399123"/>
      </right>
      <top style="medium">
        <color theme="6" tint="0.39985351115451523"/>
      </top>
      <bottom style="thick">
        <color theme="0" tint="-0.499984740745262"/>
      </bottom>
      <diagonal/>
    </border>
    <border>
      <left style="thick">
        <color theme="6" tint="0.39982299264503923"/>
      </left>
      <right style="medium">
        <color theme="6" tint="0.39988402966399123"/>
      </right>
      <top style="thick">
        <color theme="0" tint="-0.499984740745262"/>
      </top>
      <bottom/>
      <diagonal/>
    </border>
    <border>
      <left style="medium">
        <color theme="6" tint="0.39985351115451523"/>
      </left>
      <right style="thick">
        <color theme="6" tint="0.39982299264503923"/>
      </right>
      <top style="thick">
        <color theme="0" tint="-0.499984740745262"/>
      </top>
      <bottom/>
      <diagonal/>
    </border>
    <border>
      <left style="thick">
        <color theme="6" tint="0.39982299264503923"/>
      </left>
      <right style="medium">
        <color theme="6" tint="0.39988402966399123"/>
      </right>
      <top/>
      <bottom style="thick">
        <color theme="0" tint="-0.499984740745262"/>
      </bottom>
      <diagonal/>
    </border>
    <border>
      <left style="medium">
        <color theme="6" tint="0.39985351115451523"/>
      </left>
      <right style="thick">
        <color theme="6" tint="0.39982299264503923"/>
      </right>
      <top/>
      <bottom style="thick">
        <color theme="0" tint="-0.499984740745262"/>
      </bottom>
      <diagonal/>
    </border>
    <border>
      <left/>
      <right style="medium">
        <color theme="6" tint="0.39988402966399123"/>
      </right>
      <top/>
      <bottom/>
      <diagonal/>
    </border>
    <border>
      <left style="medium">
        <color theme="6" tint="0.39988402966399123"/>
      </left>
      <right style="medium">
        <color theme="6" tint="0.39991454817346722"/>
      </right>
      <top style="thick">
        <color theme="0" tint="-0.499984740745262"/>
      </top>
      <bottom style="medium">
        <color theme="6" tint="0.39985351115451523"/>
      </bottom>
      <diagonal/>
    </border>
    <border>
      <left style="medium">
        <color theme="6" tint="0.39988402966399123"/>
      </left>
      <right style="medium">
        <color theme="6" tint="0.39991454817346722"/>
      </right>
      <top style="medium">
        <color theme="6" tint="0.39985351115451523"/>
      </top>
      <bottom style="medium">
        <color theme="6" tint="0.39985351115451523"/>
      </bottom>
      <diagonal/>
    </border>
    <border>
      <left style="medium">
        <color theme="6" tint="0.39988402966399123"/>
      </left>
      <right style="medium">
        <color theme="6" tint="0.39991454817346722"/>
      </right>
      <top style="medium">
        <color theme="6" tint="0.39985351115451523"/>
      </top>
      <bottom style="thick">
        <color theme="0" tint="-0.499984740745262"/>
      </bottom>
      <diagonal/>
    </border>
    <border>
      <left style="medium">
        <color theme="6" tint="0.39988402966399123"/>
      </left>
      <right style="medium">
        <color theme="6" tint="0.39994506668294322"/>
      </right>
      <top style="thick">
        <color theme="0" tint="-0.499984740745262"/>
      </top>
      <bottom style="medium">
        <color theme="6" tint="0.39985351115451523"/>
      </bottom>
      <diagonal/>
    </border>
    <border>
      <left style="medium">
        <color theme="6" tint="0.39988402966399123"/>
      </left>
      <right style="medium">
        <color theme="6" tint="0.39994506668294322"/>
      </right>
      <top style="medium">
        <color theme="6" tint="0.39985351115451523"/>
      </top>
      <bottom style="medium">
        <color theme="6" tint="0.39985351115451523"/>
      </bottom>
      <diagonal/>
    </border>
    <border>
      <left style="medium">
        <color theme="6" tint="0.39988402966399123"/>
      </left>
      <right style="medium">
        <color theme="6" tint="0.39994506668294322"/>
      </right>
      <top style="medium">
        <color theme="6" tint="0.39985351115451523"/>
      </top>
      <bottom style="thick">
        <color theme="0" tint="-0.499984740745262"/>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medium">
        <color theme="0" tint="-0.14996795556505021"/>
      </left>
      <right style="medium">
        <color theme="0" tint="-0.14996795556505021"/>
      </right>
      <top/>
      <bottom style="medium">
        <color theme="0" tint="-0.14996795556505021"/>
      </bottom>
      <diagonal/>
    </border>
    <border>
      <left style="medium">
        <color theme="6" tint="0.39988402966399123"/>
      </left>
      <right style="medium">
        <color theme="6" tint="0.39988402966399123"/>
      </right>
      <top style="medium">
        <color theme="6" tint="0.39988402966399123"/>
      </top>
      <bottom style="medium">
        <color theme="0" tint="-0.499984740745262"/>
      </bottom>
      <diagonal/>
    </border>
    <border>
      <left style="medium">
        <color theme="6" tint="0.39988402966399123"/>
      </left>
      <right style="medium">
        <color theme="6" tint="0.39988402966399123"/>
      </right>
      <top style="medium">
        <color theme="0" tint="-0.499984740745262"/>
      </top>
      <bottom style="medium">
        <color theme="0" tint="-0.499984740745262"/>
      </bottom>
      <diagonal/>
    </border>
    <border>
      <left style="medium">
        <color theme="6" tint="0.39988402966399123"/>
      </left>
      <right style="medium">
        <color theme="6" tint="0.39988402966399123"/>
      </right>
      <top style="medium">
        <color theme="0" tint="-0.499984740745262"/>
      </top>
      <bottom/>
      <diagonal/>
    </border>
    <border>
      <left style="medium">
        <color theme="6" tint="0.39988402966399123"/>
      </left>
      <right style="medium">
        <color theme="0" tint="-0.14996795556505021"/>
      </right>
      <top style="medium">
        <color theme="0" tint="-0.14996795556505021"/>
      </top>
      <bottom style="medium">
        <color theme="0" tint="-0.14996795556505021"/>
      </bottom>
      <diagonal/>
    </border>
    <border>
      <left style="medium">
        <color theme="2" tint="-9.9887081514938816E-2"/>
      </left>
      <right style="medium">
        <color theme="6" tint="0.39988402966399123"/>
      </right>
      <top style="medium">
        <color theme="2" tint="-9.9887081514938816E-2"/>
      </top>
      <bottom/>
      <diagonal/>
    </border>
    <border>
      <left style="medium">
        <color theme="2" tint="-9.9887081514938816E-2"/>
      </left>
      <right style="medium">
        <color theme="6" tint="0.39988402966399123"/>
      </right>
      <top/>
      <bottom style="medium">
        <color theme="2" tint="-9.9887081514938816E-2"/>
      </bottom>
      <diagonal/>
    </border>
    <border>
      <left style="medium">
        <color theme="2" tint="-9.9887081514938816E-2"/>
      </left>
      <right style="medium">
        <color theme="2" tint="-9.9887081514938816E-2"/>
      </right>
      <top style="medium">
        <color theme="6" tint="0.39985351115451523"/>
      </top>
      <bottom style="medium">
        <color theme="6" tint="0.39985351115451523"/>
      </bottom>
      <diagonal/>
    </border>
    <border>
      <left style="medium">
        <color theme="2" tint="-9.9887081514938816E-2"/>
      </left>
      <right style="medium">
        <color theme="2" tint="-9.9887081514938816E-2"/>
      </right>
      <top style="medium">
        <color theme="6" tint="0.39985351115451523"/>
      </top>
      <bottom style="medium">
        <color theme="2" tint="-9.9887081514938816E-2"/>
      </bottom>
      <diagonal/>
    </border>
    <border>
      <left style="medium">
        <color theme="6" tint="0.39988402966399123"/>
      </left>
      <right style="medium">
        <color theme="2" tint="-9.9887081514938816E-2"/>
      </right>
      <top style="medium">
        <color theme="2" tint="-9.9887081514938816E-2"/>
      </top>
      <bottom/>
      <diagonal/>
    </border>
    <border>
      <left style="medium">
        <color theme="6" tint="0.39988402966399123"/>
      </left>
      <right style="medium">
        <color theme="2" tint="-9.9887081514938816E-2"/>
      </right>
      <top/>
      <bottom style="medium">
        <color theme="2" tint="-9.9887081514938816E-2"/>
      </bottom>
      <diagonal/>
    </border>
    <border>
      <left style="medium">
        <color theme="6" tint="0.39988402966399123"/>
      </left>
      <right style="medium">
        <color theme="6" tint="0.39988402966399123"/>
      </right>
      <top style="medium">
        <color theme="0" tint="-0.499984740745262"/>
      </top>
      <bottom style="medium">
        <color theme="6" tint="0.39988402966399123"/>
      </bottom>
      <diagonal/>
    </border>
    <border>
      <left style="medium">
        <color theme="6" tint="0.39988402966399123"/>
      </left>
      <right style="medium">
        <color theme="6" tint="0.39988402966399123"/>
      </right>
      <top/>
      <bottom style="medium">
        <color theme="0" tint="-0.499984740745262"/>
      </bottom>
      <diagonal/>
    </border>
    <border>
      <left style="medium">
        <color theme="2" tint="-9.985656300546282E-2"/>
      </left>
      <right style="medium">
        <color theme="6" tint="0.39985351115451523"/>
      </right>
      <top/>
      <bottom/>
      <diagonal/>
    </border>
    <border>
      <left style="medium">
        <color theme="6" tint="0.39988402966399123"/>
      </left>
      <right style="medium">
        <color theme="6" tint="0.39988402966399123"/>
      </right>
      <top style="medium">
        <color theme="6" tint="0.39985351115451523"/>
      </top>
      <bottom style="medium">
        <color theme="6" tint="0.39988402966399123"/>
      </bottom>
      <diagonal/>
    </border>
    <border>
      <left style="medium">
        <color theme="2" tint="-9.985656300546282E-2"/>
      </left>
      <right style="medium">
        <color theme="2" tint="-9.985656300546282E-2"/>
      </right>
      <top style="medium">
        <color theme="0" tint="-0.499984740745262"/>
      </top>
      <bottom/>
      <diagonal/>
    </border>
    <border>
      <left style="medium">
        <color theme="2" tint="-9.985656300546282E-2"/>
      </left>
      <right style="medium">
        <color theme="6" tint="0.39988402966399123"/>
      </right>
      <top style="medium">
        <color theme="0" tint="-0.499984740745262"/>
      </top>
      <bottom/>
      <diagonal/>
    </border>
    <border>
      <left style="medium">
        <color theme="2" tint="-9.985656300546282E-2"/>
      </left>
      <right style="medium">
        <color theme="2" tint="-9.985656300546282E-2"/>
      </right>
      <top/>
      <bottom style="medium">
        <color theme="0" tint="-0.499984740745262"/>
      </bottom>
      <diagonal/>
    </border>
    <border>
      <left style="medium">
        <color theme="2" tint="-9.985656300546282E-2"/>
      </left>
      <right style="medium">
        <color theme="6" tint="0.39988402966399123"/>
      </right>
      <top/>
      <bottom style="medium">
        <color theme="0" tint="-0.499984740745262"/>
      </bottom>
      <diagonal/>
    </border>
    <border>
      <left style="medium">
        <color theme="2" tint="-9.985656300546282E-2"/>
      </left>
      <right style="medium">
        <color theme="6" tint="0.39985351115451523"/>
      </right>
      <top style="medium">
        <color theme="0" tint="-0.499984740745262"/>
      </top>
      <bottom/>
      <diagonal/>
    </border>
    <border>
      <left style="medium">
        <color theme="6" tint="0.39985351115451523"/>
      </left>
      <right style="medium">
        <color theme="6" tint="0.39985351115451523"/>
      </right>
      <top style="medium">
        <color theme="0" tint="-0.499984740745262"/>
      </top>
      <bottom style="medium">
        <color theme="6" tint="0.39985351115451523"/>
      </bottom>
      <diagonal/>
    </border>
    <border>
      <left style="medium">
        <color theme="6" tint="0.39985351115451523"/>
      </left>
      <right style="medium">
        <color theme="6" tint="0.39985351115451523"/>
      </right>
      <top style="medium">
        <color theme="0" tint="-0.499984740745262"/>
      </top>
      <bottom/>
      <diagonal/>
    </border>
    <border>
      <left style="medium">
        <color theme="2" tint="-9.985656300546282E-2"/>
      </left>
      <right style="medium">
        <color theme="6" tint="0.39985351115451523"/>
      </right>
      <top/>
      <bottom style="medium">
        <color theme="0" tint="-0.499984740745262"/>
      </bottom>
      <diagonal/>
    </border>
    <border>
      <left style="medium">
        <color theme="6" tint="0.39985351115451523"/>
      </left>
      <right style="medium">
        <color theme="6" tint="0.39985351115451523"/>
      </right>
      <top style="medium">
        <color theme="6" tint="0.39985351115451523"/>
      </top>
      <bottom style="medium">
        <color theme="0" tint="-0.499984740745262"/>
      </bottom>
      <diagonal/>
    </border>
    <border>
      <left style="medium">
        <color theme="6" tint="0.39985351115451523"/>
      </left>
      <right style="medium">
        <color theme="6" tint="0.39985351115451523"/>
      </right>
      <top/>
      <bottom style="medium">
        <color theme="0" tint="-0.499984740745262"/>
      </bottom>
      <diagonal/>
    </border>
    <border>
      <left style="medium">
        <color theme="2" tint="-9.985656300546282E-2"/>
      </left>
      <right style="medium">
        <color theme="2" tint="-9.985656300546282E-2"/>
      </right>
      <top style="medium">
        <color theme="0" tint="-0.499984740745262"/>
      </top>
      <bottom style="medium">
        <color theme="0" tint="-0.499984740745262"/>
      </bottom>
      <diagonal/>
    </border>
    <border>
      <left style="medium">
        <color theme="2" tint="-9.985656300546282E-2"/>
      </left>
      <right style="medium">
        <color theme="6" tint="0.39988402966399123"/>
      </right>
      <top style="medium">
        <color theme="0" tint="-0.499984740745262"/>
      </top>
      <bottom style="medium">
        <color theme="0" tint="-0.499984740745262"/>
      </bottom>
      <diagonal/>
    </border>
    <border>
      <left style="medium">
        <color theme="2" tint="-9.9887081514938816E-2"/>
      </left>
      <right style="medium">
        <color theme="2" tint="-9.9887081514938816E-2"/>
      </right>
      <top style="medium">
        <color theme="2" tint="-9.9887081514938816E-2"/>
      </top>
      <bottom style="medium">
        <color theme="2" tint="-9.985656300546282E-2"/>
      </bottom>
      <diagonal/>
    </border>
    <border>
      <left style="medium">
        <color theme="2" tint="-9.9887081514938816E-2"/>
      </left>
      <right style="medium">
        <color theme="2" tint="-9.9887081514938816E-2"/>
      </right>
      <top style="medium">
        <color theme="2" tint="-9.9887081514938816E-2"/>
      </top>
      <bottom style="medium">
        <color theme="6" tint="0.39988402966399123"/>
      </bottom>
      <diagonal/>
    </border>
    <border>
      <left style="medium">
        <color theme="2" tint="-9.9887081514938816E-2"/>
      </left>
      <right style="medium">
        <color theme="2" tint="-9.9887081514938816E-2"/>
      </right>
      <top style="medium">
        <color theme="2" tint="-9.9887081514938816E-2"/>
      </top>
      <bottom style="medium">
        <color rgb="FFC9C9C9"/>
      </bottom>
      <diagonal/>
    </border>
    <border>
      <left style="medium">
        <color theme="2" tint="-9.9917600024414813E-2"/>
      </left>
      <right style="medium">
        <color theme="2" tint="-9.9887081514938816E-2"/>
      </right>
      <top style="medium">
        <color theme="2" tint="-9.9887081514938816E-2"/>
      </top>
      <bottom/>
      <diagonal/>
    </border>
    <border>
      <left style="medium">
        <color theme="6" tint="0.39988402966399123"/>
      </left>
      <right style="medium">
        <color theme="6" tint="0.39988402966399123"/>
      </right>
      <top style="medium">
        <color theme="0" tint="-0.34998626667073579"/>
      </top>
      <bottom/>
      <diagonal/>
    </border>
    <border>
      <left style="medium">
        <color theme="6" tint="0.39988402966399123"/>
      </left>
      <right style="medium">
        <color theme="6" tint="0.39988402966399123"/>
      </right>
      <top style="medium">
        <color theme="0" tint="-0.34998626667073579"/>
      </top>
      <bottom style="medium">
        <color theme="6" tint="0.39988402966399123"/>
      </bottom>
      <diagonal/>
    </border>
    <border>
      <left style="medium">
        <color theme="6" tint="0.39988402966399123"/>
      </left>
      <right style="medium">
        <color theme="6" tint="0.39988402966399123"/>
      </right>
      <top/>
      <bottom style="medium">
        <color theme="0" tint="-0.34998626667073579"/>
      </bottom>
      <diagonal/>
    </border>
    <border>
      <left style="medium">
        <color theme="6" tint="0.39988402966399123"/>
      </left>
      <right style="medium">
        <color theme="6" tint="0.39988402966399123"/>
      </right>
      <top style="medium">
        <color theme="6" tint="0.39988402966399123"/>
      </top>
      <bottom style="medium">
        <color theme="0" tint="-0.34998626667073579"/>
      </bottom>
      <diagonal/>
    </border>
    <border>
      <left style="medium">
        <color theme="6" tint="0.39988402966399123"/>
      </left>
      <right style="medium">
        <color theme="6" tint="0.39988402966399123"/>
      </right>
      <top style="medium">
        <color theme="0" tint="-0.34998626667073579"/>
      </top>
      <bottom style="medium">
        <color theme="0" tint="-0.34998626667073579"/>
      </bottom>
      <diagonal/>
    </border>
    <border>
      <left/>
      <right/>
      <top/>
      <bottom style="medium">
        <color theme="0" tint="-0.34998626667073579"/>
      </bottom>
      <diagonal/>
    </border>
    <border>
      <left style="medium">
        <color theme="6" tint="0.39985351115451523"/>
      </left>
      <right style="medium">
        <color theme="6" tint="0.39985351115451523"/>
      </right>
      <top style="medium">
        <color theme="0" tint="-0.34998626667073579"/>
      </top>
      <bottom style="medium">
        <color theme="6" tint="0.39985351115451523"/>
      </bottom>
      <diagonal/>
    </border>
    <border>
      <left/>
      <right style="medium">
        <color theme="6" tint="0.39988402966399123"/>
      </right>
      <top/>
      <bottom style="medium">
        <color theme="6" tint="0.39988402966399123"/>
      </bottom>
      <diagonal/>
    </border>
    <border>
      <left/>
      <right style="medium">
        <color theme="6" tint="0.39988402966399123"/>
      </right>
      <top style="medium">
        <color theme="6" tint="0.39988402966399123"/>
      </top>
      <bottom/>
      <diagonal/>
    </border>
    <border>
      <left/>
      <right style="medium">
        <color theme="6" tint="0.39988402966399123"/>
      </right>
      <top style="medium">
        <color theme="6" tint="0.39988402966399123"/>
      </top>
      <bottom style="medium">
        <color theme="0" tint="-0.34998626667073579"/>
      </bottom>
      <diagonal/>
    </border>
    <border>
      <left style="medium">
        <color theme="6" tint="0.39985351115451523"/>
      </left>
      <right style="medium">
        <color theme="6" tint="0.39985351115451523"/>
      </right>
      <top/>
      <bottom style="medium">
        <color theme="6" tint="0.39985351115451523"/>
      </bottom>
      <diagonal/>
    </border>
    <border>
      <left style="medium">
        <color theme="6" tint="0.39985351115451523"/>
      </left>
      <right style="medium">
        <color theme="6" tint="0.39985351115451523"/>
      </right>
      <top style="medium">
        <color theme="6" tint="0.39985351115451523"/>
      </top>
      <bottom style="medium">
        <color theme="0" tint="-0.34998626667073579"/>
      </bottom>
      <diagonal/>
    </border>
    <border>
      <left style="medium">
        <color theme="6" tint="0.39985351115451523"/>
      </left>
      <right style="medium">
        <color theme="6" tint="0.39985351115451523"/>
      </right>
      <top/>
      <bottom style="medium">
        <color theme="0" tint="-0.34998626667073579"/>
      </bottom>
      <diagonal/>
    </border>
    <border>
      <left style="medium">
        <color theme="6" tint="0.39991454817346722"/>
      </left>
      <right style="medium">
        <color theme="6" tint="0.39991454817346722"/>
      </right>
      <top style="medium">
        <color theme="6" tint="0.39991454817346722"/>
      </top>
      <bottom style="medium">
        <color theme="0" tint="-0.34998626667073579"/>
      </bottom>
      <diagonal/>
    </border>
    <border>
      <left style="medium">
        <color theme="6" tint="0.39985351115451523"/>
      </left>
      <right style="medium">
        <color theme="6" tint="0.39985351115451523"/>
      </right>
      <top style="medium">
        <color theme="0" tint="-0.34998626667073579"/>
      </top>
      <bottom/>
      <diagonal/>
    </border>
    <border>
      <left style="medium">
        <color theme="0" tint="-0.34998626667073579"/>
      </left>
      <right style="medium">
        <color theme="6" tint="0.39985351115451523"/>
      </right>
      <top style="medium">
        <color theme="0" tint="-0.34998626667073579"/>
      </top>
      <bottom style="medium">
        <color theme="6" tint="0.39985351115451523"/>
      </bottom>
      <diagonal/>
    </border>
    <border>
      <left style="medium">
        <color theme="0" tint="-0.34998626667073579"/>
      </left>
      <right style="medium">
        <color theme="6" tint="0.39985351115451523"/>
      </right>
      <top style="medium">
        <color theme="6" tint="0.39985351115451523"/>
      </top>
      <bottom style="medium">
        <color theme="0" tint="-0.34998626667073579"/>
      </bottom>
      <diagonal/>
    </border>
    <border>
      <left style="medium">
        <color theme="6" tint="0.39985351115451523"/>
      </left>
      <right/>
      <top style="medium">
        <color theme="0" tint="-0.34998626667073579"/>
      </top>
      <bottom style="medium">
        <color theme="6" tint="0.39985351115451523"/>
      </bottom>
      <diagonal/>
    </border>
    <border>
      <left style="medium">
        <color theme="6" tint="0.39985351115451523"/>
      </left>
      <right/>
      <top style="medium">
        <color theme="6" tint="0.39985351115451523"/>
      </top>
      <bottom style="medium">
        <color theme="0" tint="-0.34998626667073579"/>
      </bottom>
      <diagonal/>
    </border>
    <border>
      <left style="medium">
        <color theme="6" tint="0.39985351115451523"/>
      </left>
      <right style="medium">
        <color theme="0" tint="-0.34998626667073579"/>
      </right>
      <top style="medium">
        <color theme="0" tint="-0.34998626667073579"/>
      </top>
      <bottom/>
      <diagonal/>
    </border>
    <border>
      <left style="medium">
        <color theme="6" tint="0.39985351115451523"/>
      </left>
      <right style="medium">
        <color theme="0" tint="-0.34998626667073579"/>
      </right>
      <top/>
      <bottom style="medium">
        <color theme="0" tint="-0.34998626667073579"/>
      </bottom>
      <diagonal/>
    </border>
    <border>
      <left style="thin">
        <color theme="0" tint="-0.249977111117893"/>
      </left>
      <right style="medium">
        <color theme="0" tint="-0.249977111117893"/>
      </right>
      <top style="medium">
        <color theme="0" tint="-0.34998626667073579"/>
      </top>
      <bottom style="medium">
        <color theme="0" tint="-0.249977111117893"/>
      </bottom>
      <diagonal/>
    </border>
    <border>
      <left style="medium">
        <color theme="0" tint="-0.249977111117893"/>
      </left>
      <right style="medium">
        <color theme="0" tint="-0.249977111117893"/>
      </right>
      <top style="medium">
        <color theme="0" tint="-0.34998626667073579"/>
      </top>
      <bottom style="medium">
        <color theme="0" tint="-0.249977111117893"/>
      </bottom>
      <diagonal/>
    </border>
    <border>
      <left style="medium">
        <color theme="0" tint="-0.249977111117893"/>
      </left>
      <right style="medium">
        <color theme="6" tint="0.39988402966399123"/>
      </right>
      <top style="medium">
        <color theme="0" tint="-0.34998626667073579"/>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medium">
        <color theme="6" tint="0.3998840296639912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34998626667073579"/>
      </bottom>
      <diagonal/>
    </border>
    <border>
      <left style="medium">
        <color theme="0" tint="-0.249977111117893"/>
      </left>
      <right style="medium">
        <color theme="0" tint="-0.249977111117893"/>
      </right>
      <top style="medium">
        <color theme="0" tint="-0.249977111117893"/>
      </top>
      <bottom style="medium">
        <color theme="0" tint="-0.34998626667073579"/>
      </bottom>
      <diagonal/>
    </border>
    <border>
      <left style="medium">
        <color theme="0" tint="-0.249977111117893"/>
      </left>
      <right style="medium">
        <color theme="6" tint="0.39988402966399123"/>
      </right>
      <top style="medium">
        <color theme="0" tint="-0.249977111117893"/>
      </top>
      <bottom style="medium">
        <color theme="0" tint="-0.34998626667073579"/>
      </bottom>
      <diagonal/>
    </border>
    <border>
      <left style="medium">
        <color theme="6" tint="0.39991454817346722"/>
      </left>
      <right style="medium">
        <color theme="6" tint="0.39991454817346722"/>
      </right>
      <top/>
      <bottom style="medium">
        <color theme="0" tint="-0.34998626667073579"/>
      </bottom>
      <diagonal/>
    </border>
    <border>
      <left style="medium">
        <color theme="6" tint="0.39988402966399123"/>
      </left>
      <right/>
      <top style="medium">
        <color theme="6" tint="0.39988402966399123"/>
      </top>
      <bottom style="medium">
        <color theme="6" tint="0.39988402966399123"/>
      </bottom>
      <diagonal/>
    </border>
    <border>
      <left style="medium">
        <color theme="6" tint="0.39988402966399123"/>
      </left>
      <right style="medium">
        <color theme="0" tint="-0.14996795556505021"/>
      </right>
      <top style="medium">
        <color theme="6" tint="0.39988402966399123"/>
      </top>
      <bottom style="medium">
        <color theme="0" tint="-0.14996795556505021"/>
      </bottom>
      <diagonal/>
    </border>
    <border>
      <left style="medium">
        <color theme="0" tint="-0.14996795556505021"/>
      </left>
      <right style="medium">
        <color theme="0" tint="-0.14996795556505021"/>
      </right>
      <top style="medium">
        <color theme="6" tint="0.39988402966399123"/>
      </top>
      <bottom style="medium">
        <color theme="0" tint="-0.14996795556505021"/>
      </bottom>
      <diagonal/>
    </border>
    <border>
      <left style="medium">
        <color theme="0" tint="-0.14996795556505021"/>
      </left>
      <right style="medium">
        <color theme="0" tint="-0.14996795556505021"/>
      </right>
      <top style="thin">
        <color rgb="FFBFBFBF"/>
      </top>
      <bottom style="medium">
        <color theme="0" tint="-0.14996795556505021"/>
      </bottom>
      <diagonal/>
    </border>
    <border>
      <left style="medium">
        <color theme="0" tint="-0.14996795556505021"/>
      </left>
      <right/>
      <top style="medium">
        <color theme="6" tint="0.39988402966399123"/>
      </top>
      <bottom style="medium">
        <color theme="0" tint="-0.14996795556505021"/>
      </bottom>
      <diagonal/>
    </border>
    <border>
      <left style="medium">
        <color theme="0" tint="-0.14996795556505021"/>
      </left>
      <right/>
      <top style="medium">
        <color theme="0" tint="-0.14996795556505021"/>
      </top>
      <bottom style="medium">
        <color theme="0" tint="-0.14996795556505021"/>
      </bottom>
      <diagonal/>
    </border>
    <border>
      <left style="medium">
        <color theme="6" tint="0.39988402966399123"/>
      </left>
      <right style="medium">
        <color theme="0" tint="-0.14996795556505021"/>
      </right>
      <top style="medium">
        <color theme="0" tint="-0.14996795556505021"/>
      </top>
      <bottom style="medium">
        <color theme="0" tint="-0.34998626667073579"/>
      </bottom>
      <diagonal/>
    </border>
    <border>
      <left style="medium">
        <color theme="0" tint="-0.14996795556505021"/>
      </left>
      <right style="medium">
        <color theme="0" tint="-0.14996795556505021"/>
      </right>
      <top style="medium">
        <color theme="0" tint="-0.14996795556505021"/>
      </top>
      <bottom style="medium">
        <color theme="0" tint="-0.34998626667073579"/>
      </bottom>
      <diagonal/>
    </border>
    <border>
      <left style="medium">
        <color theme="0" tint="-0.14996795556505021"/>
      </left>
      <right/>
      <top style="medium">
        <color theme="0" tint="-0.14996795556505021"/>
      </top>
      <bottom style="medium">
        <color theme="0" tint="-0.34998626667073579"/>
      </bottom>
      <diagonal/>
    </border>
    <border>
      <left style="thin">
        <color rgb="FFBFBFBF"/>
      </left>
      <right style="medium">
        <color theme="0" tint="-0.14996795556505021"/>
      </right>
      <top style="medium">
        <color theme="0" tint="-0.34998626667073579"/>
      </top>
      <bottom style="medium">
        <color theme="0" tint="-0.14996795556505021"/>
      </bottom>
      <diagonal/>
    </border>
    <border>
      <left style="medium">
        <color theme="0" tint="-0.14996795556505021"/>
      </left>
      <right style="medium">
        <color theme="0" tint="-0.14996795556505021"/>
      </right>
      <top style="medium">
        <color theme="0" tint="-0.34998626667073579"/>
      </top>
      <bottom style="medium">
        <color theme="0" tint="-0.14996795556505021"/>
      </bottom>
      <diagonal/>
    </border>
    <border>
      <left style="medium">
        <color theme="0" tint="-0.14996795556505021"/>
      </left>
      <right/>
      <top style="medium">
        <color theme="0" tint="-0.34998626667073579"/>
      </top>
      <bottom style="medium">
        <color theme="0" tint="-0.14996795556505021"/>
      </bottom>
      <diagonal/>
    </border>
    <border>
      <left style="thin">
        <color rgb="FFBFBFBF"/>
      </left>
      <right style="medium">
        <color theme="0" tint="-0.14996795556505021"/>
      </right>
      <top style="medium">
        <color theme="0" tint="-0.14996795556505021"/>
      </top>
      <bottom style="medium">
        <color theme="0" tint="-0.34998626667073579"/>
      </bottom>
      <diagonal/>
    </border>
    <border>
      <left style="thin">
        <color rgb="FFBFBFBF"/>
      </left>
      <right style="medium">
        <color theme="0" tint="-0.14996795556505021"/>
      </right>
      <top/>
      <bottom style="medium">
        <color theme="0" tint="-0.14996795556505021"/>
      </bottom>
      <diagonal/>
    </border>
    <border>
      <left style="medium">
        <color theme="0" tint="-0.14996795556505021"/>
      </left>
      <right/>
      <top/>
      <bottom style="medium">
        <color theme="0" tint="-0.14996795556505021"/>
      </bottom>
      <diagonal/>
    </border>
    <border>
      <left style="thin">
        <color rgb="FFBFBFBF"/>
      </left>
      <right style="medium">
        <color theme="0" tint="-0.14996795556505021"/>
      </right>
      <top style="medium">
        <color theme="0" tint="-0.14996795556505021"/>
      </top>
      <bottom style="medium">
        <color theme="0" tint="-0.14996795556505021"/>
      </bottom>
      <diagonal/>
    </border>
    <border>
      <left style="thin">
        <color theme="0" tint="-0.14996795556505021"/>
      </left>
      <right style="medium">
        <color theme="0" tint="-0.14996795556505021"/>
      </right>
      <top/>
      <bottom style="medium">
        <color theme="0" tint="-0.34998626667073579"/>
      </bottom>
      <diagonal/>
    </border>
    <border>
      <left style="medium">
        <color theme="0" tint="-0.14996795556505021"/>
      </left>
      <right style="medium">
        <color theme="0" tint="-0.14996795556505021"/>
      </right>
      <top/>
      <bottom style="medium">
        <color theme="0" tint="-0.34998626667073579"/>
      </bottom>
      <diagonal/>
    </border>
    <border>
      <left style="medium">
        <color theme="0" tint="-0.14996795556505021"/>
      </left>
      <right/>
      <top/>
      <bottom style="medium">
        <color theme="0" tint="-0.34998626667073579"/>
      </bottom>
      <diagonal/>
    </border>
    <border>
      <left style="medium">
        <color theme="2" tint="-9.9887081514938816E-2"/>
      </left>
      <right style="medium">
        <color theme="2" tint="-9.9887081514938816E-2"/>
      </right>
      <top style="medium">
        <color theme="2" tint="-9.9917600024414813E-2"/>
      </top>
      <bottom/>
      <diagonal/>
    </border>
    <border>
      <left style="medium">
        <color theme="2" tint="-9.9887081514938816E-2"/>
      </left>
      <right style="medium">
        <color theme="2" tint="-9.9917600024414813E-2"/>
      </right>
      <top style="medium">
        <color theme="2" tint="-9.9917600024414813E-2"/>
      </top>
      <bottom/>
      <diagonal/>
    </border>
    <border>
      <left style="medium">
        <color theme="6" tint="0.39988402966399123"/>
      </left>
      <right/>
      <top style="medium">
        <color theme="6" tint="0.39988402966399123"/>
      </top>
      <bottom style="medium">
        <color theme="0" tint="-0.34998626667073579"/>
      </bottom>
      <diagonal/>
    </border>
    <border>
      <left style="medium">
        <color theme="6" tint="0.39988402966399123"/>
      </left>
      <right/>
      <top style="medium">
        <color theme="0" tint="-0.34998626667073579"/>
      </top>
      <bottom style="medium">
        <color theme="6" tint="0.39988402966399123"/>
      </bottom>
      <diagonal/>
    </border>
    <border>
      <left style="medium">
        <color theme="6" tint="0.39988402966399123"/>
      </left>
      <right style="medium">
        <color theme="6" tint="0.39988402966399123"/>
      </right>
      <top style="medium">
        <color theme="0" tint="-0.34998626667073579"/>
      </top>
      <bottom style="medium">
        <color theme="6" tint="0.39985351115451523"/>
      </bottom>
      <diagonal/>
    </border>
    <border>
      <left style="medium">
        <color theme="6" tint="0.39988402966399123"/>
      </left>
      <right/>
      <top style="medium">
        <color theme="6" tint="0.39988402966399123"/>
      </top>
      <bottom/>
      <diagonal/>
    </border>
    <border>
      <left style="medium">
        <color theme="6" tint="0.39988402966399123"/>
      </left>
      <right style="medium">
        <color theme="6" tint="0.39988402966399123"/>
      </right>
      <top style="medium">
        <color theme="6" tint="0.39985351115451523"/>
      </top>
      <bottom/>
      <diagonal/>
    </border>
    <border>
      <left style="thick">
        <color theme="6" tint="0.39991454817346722"/>
      </left>
      <right style="medium">
        <color theme="6" tint="0.39988402966399123"/>
      </right>
      <top style="medium">
        <color theme="6" tint="0.39988402966399123"/>
      </top>
      <bottom/>
      <diagonal/>
    </border>
    <border>
      <left style="medium">
        <color theme="6" tint="0.39991454817346722"/>
      </left>
      <right style="medium">
        <color theme="6" tint="0.39988402966399123"/>
      </right>
      <top style="medium">
        <color theme="6" tint="0.39988402966399123"/>
      </top>
      <bottom/>
      <diagonal/>
    </border>
    <border>
      <left style="medium">
        <color theme="6" tint="0.39991454817346722"/>
      </left>
      <right style="medium">
        <color theme="6" tint="0.39988402966399123"/>
      </right>
      <top/>
      <bottom/>
      <diagonal/>
    </border>
    <border>
      <left style="medium">
        <color theme="6" tint="0.39991454817346722"/>
      </left>
      <right style="medium">
        <color theme="6" tint="0.39988402966399123"/>
      </right>
      <top/>
      <bottom style="medium">
        <color theme="6" tint="0.39988402966399123"/>
      </bottom>
      <diagonal/>
    </border>
    <border>
      <left style="medium">
        <color theme="2" tint="-9.985656300546282E-2"/>
      </left>
      <right style="medium">
        <color theme="2" tint="-9.982604449598681E-2"/>
      </right>
      <top/>
      <bottom/>
      <diagonal/>
    </border>
    <border>
      <left style="medium">
        <color theme="6" tint="0.39988402966399123"/>
      </left>
      <right style="medium">
        <color theme="6" tint="0.39988402966399123"/>
      </right>
      <top style="medium">
        <color theme="6" tint="0.39991454817346722"/>
      </top>
      <bottom style="medium">
        <color theme="6" tint="0.39985351115451523"/>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2" tint="-9.985656300546282E-2"/>
      </left>
      <right/>
      <top style="medium">
        <color theme="2" tint="-9.985656300546282E-2"/>
      </top>
      <bottom style="medium">
        <color theme="2" tint="-9.985656300546282E-2"/>
      </bottom>
      <diagonal/>
    </border>
    <border>
      <left style="medium">
        <color theme="2" tint="-9.9887081514938816E-2"/>
      </left>
      <right style="medium">
        <color theme="2" tint="-9.985656300546282E-2"/>
      </right>
      <top style="medium">
        <color theme="2" tint="-9.9887081514938816E-2"/>
      </top>
      <bottom/>
      <diagonal/>
    </border>
    <border>
      <left style="medium">
        <color theme="2" tint="-9.985656300546282E-2"/>
      </left>
      <right style="medium">
        <color theme="2" tint="-9.9887081514938816E-2"/>
      </right>
      <top style="medium">
        <color theme="2" tint="-9.985656300546282E-2"/>
      </top>
      <bottom/>
      <diagonal/>
    </border>
    <border>
      <left style="medium">
        <color rgb="FFC9C9C9"/>
      </left>
      <right style="medium">
        <color rgb="FFC9C9C9"/>
      </right>
      <top/>
      <bottom style="medium">
        <color rgb="FFC9C9C9"/>
      </bottom>
      <diagonal/>
    </border>
    <border>
      <left style="medium">
        <color theme="2" tint="-9.9887081514938816E-2"/>
      </left>
      <right/>
      <top style="medium">
        <color theme="2" tint="-9.9887081514938816E-2"/>
      </top>
      <bottom/>
      <diagonal/>
    </border>
    <border>
      <left style="medium">
        <color theme="2" tint="-9.985656300546282E-2"/>
      </left>
      <right/>
      <top style="medium">
        <color theme="2" tint="-9.985656300546282E-2"/>
      </top>
      <bottom/>
      <diagonal/>
    </border>
    <border>
      <left style="medium">
        <color theme="2" tint="-9.9887081514938816E-2"/>
      </left>
      <right/>
      <top/>
      <bottom style="medium">
        <color theme="2" tint="-9.9887081514938816E-2"/>
      </bottom>
      <diagonal/>
    </border>
    <border>
      <left/>
      <right style="medium">
        <color theme="2" tint="-9.9887081514938816E-2"/>
      </right>
      <top style="medium">
        <color theme="2" tint="-9.9887081514938816E-2"/>
      </top>
      <bottom/>
      <diagonal/>
    </border>
    <border>
      <left/>
      <right style="medium">
        <color theme="2" tint="-9.9887081514938816E-2"/>
      </right>
      <top/>
      <bottom style="medium">
        <color theme="2" tint="-9.9887081514938816E-2"/>
      </bottom>
      <diagonal/>
    </border>
    <border>
      <left style="medium">
        <color theme="2" tint="-9.985656300546282E-2"/>
      </left>
      <right/>
      <top/>
      <bottom style="medium">
        <color theme="2" tint="-9.985656300546282E-2"/>
      </bottom>
      <diagonal/>
    </border>
    <border>
      <left style="medium">
        <color theme="2" tint="-9.9887081514938816E-2"/>
      </left>
      <right style="medium">
        <color theme="2" tint="-9.985656300546282E-2"/>
      </right>
      <top/>
      <bottom style="medium">
        <color theme="2" tint="-9.9887081514938816E-2"/>
      </bottom>
      <diagonal/>
    </border>
    <border>
      <left style="medium">
        <color theme="2" tint="-9.9917600024414813E-2"/>
      </left>
      <right style="medium">
        <color theme="2" tint="-9.9887081514938816E-2"/>
      </right>
      <top/>
      <bottom style="medium">
        <color theme="2" tint="-9.9887081514938816E-2"/>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9" fontId="1" fillId="0" borderId="0" applyFont="0" applyFill="0" applyBorder="0" applyAlignment="0" applyProtection="0"/>
    <xf numFmtId="0" fontId="20" fillId="0" borderId="0" applyNumberFormat="0" applyFill="0" applyBorder="0" applyAlignment="0" applyProtection="0"/>
    <xf numFmtId="0" fontId="18" fillId="0" borderId="0" applyNumberFormat="0" applyFill="0" applyBorder="0" applyAlignment="0" applyProtection="0"/>
    <xf numFmtId="9" fontId="1" fillId="0" borderId="0" applyFont="0" applyFill="0" applyBorder="0" applyAlignment="0" applyProtection="0"/>
  </cellStyleXfs>
  <cellXfs count="1143">
    <xf numFmtId="0" fontId="0" fillId="0" borderId="0" xfId="0"/>
    <xf numFmtId="0" fontId="4" fillId="0" borderId="0" xfId="0" applyFont="1" applyAlignment="1">
      <alignment vertical="center"/>
    </xf>
    <xf numFmtId="0" fontId="5" fillId="4" borderId="0" xfId="0" applyFont="1" applyFill="1" applyAlignment="1">
      <alignment horizontal="center" vertical="center" wrapText="1"/>
    </xf>
    <xf numFmtId="0" fontId="6" fillId="4" borderId="0" xfId="0" applyFont="1" applyFill="1" applyAlignment="1">
      <alignment horizontal="left" vertical="center" wrapText="1"/>
    </xf>
    <xf numFmtId="0" fontId="6" fillId="4" borderId="0" xfId="0" applyFont="1" applyFill="1" applyAlignment="1">
      <alignment horizontal="center" vertical="center" wrapText="1"/>
    </xf>
    <xf numFmtId="0" fontId="7" fillId="0" borderId="0" xfId="0" applyFont="1"/>
    <xf numFmtId="0" fontId="9" fillId="0" borderId="0" xfId="0" applyFont="1"/>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vertical="center"/>
    </xf>
    <xf numFmtId="0" fontId="9" fillId="0" borderId="0" xfId="0" applyFont="1" applyAlignment="1">
      <alignment wrapText="1"/>
    </xf>
    <xf numFmtId="0" fontId="8" fillId="8" borderId="0" xfId="0" applyFont="1" applyFill="1"/>
    <xf numFmtId="0" fontId="9" fillId="0" borderId="0" xfId="0" applyFont="1" applyAlignment="1">
      <alignment vertical="center" wrapText="1"/>
    </xf>
    <xf numFmtId="0" fontId="9" fillId="0" borderId="0" xfId="0" applyFont="1" applyAlignment="1">
      <alignment horizontal="justify" vertical="center" wrapText="1"/>
    </xf>
    <xf numFmtId="0" fontId="8" fillId="4" borderId="0" xfId="0" applyFont="1" applyFill="1"/>
    <xf numFmtId="0" fontId="9" fillId="4" borderId="0" xfId="0" applyFont="1" applyFill="1" applyAlignment="1">
      <alignment vertical="center" wrapText="1"/>
    </xf>
    <xf numFmtId="0" fontId="9" fillId="4" borderId="0" xfId="0" applyFont="1" applyFill="1"/>
    <xf numFmtId="0" fontId="15" fillId="16" borderId="5" xfId="0" applyFont="1" applyFill="1" applyBorder="1" applyAlignment="1">
      <alignment horizontal="center" vertical="center" wrapText="1"/>
    </xf>
    <xf numFmtId="0" fontId="15" fillId="16" borderId="6"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justify" vertical="center" wrapText="1"/>
    </xf>
    <xf numFmtId="0" fontId="7" fillId="0" borderId="0" xfId="0" applyFont="1" applyAlignment="1">
      <alignment horizontal="center"/>
    </xf>
    <xf numFmtId="0" fontId="21" fillId="0" borderId="0" xfId="0" applyFont="1" applyAlignment="1">
      <alignment horizontal="center"/>
    </xf>
    <xf numFmtId="0" fontId="21" fillId="0" borderId="0" xfId="0" applyFont="1"/>
    <xf numFmtId="0" fontId="25" fillId="0" borderId="0" xfId="0" applyFont="1"/>
    <xf numFmtId="14" fontId="3" fillId="0" borderId="6" xfId="0" applyNumberFormat="1" applyFont="1" applyBorder="1" applyAlignment="1">
      <alignment horizontal="center" vertical="center" wrapText="1"/>
    </xf>
    <xf numFmtId="0" fontId="22" fillId="0" borderId="0" xfId="0" applyFont="1"/>
    <xf numFmtId="0" fontId="8" fillId="8" borderId="8" xfId="0" applyFont="1" applyFill="1" applyBorder="1"/>
    <xf numFmtId="0" fontId="11" fillId="9" borderId="10" xfId="0" applyFont="1" applyFill="1" applyBorder="1" applyAlignment="1">
      <alignment horizontal="center" vertical="center"/>
    </xf>
    <xf numFmtId="0" fontId="10" fillId="0" borderId="10" xfId="0" applyFont="1" applyBorder="1" applyAlignment="1">
      <alignment horizontal="center" vertical="center" wrapText="1"/>
    </xf>
    <xf numFmtId="0" fontId="10" fillId="0" borderId="10" xfId="0" applyFont="1" applyBorder="1" applyAlignment="1">
      <alignment horizontal="justify" vertical="center" wrapText="1"/>
    </xf>
    <xf numFmtId="9" fontId="10" fillId="0" borderId="10" xfId="3" applyFont="1" applyBorder="1" applyAlignment="1">
      <alignment horizontal="center" vertical="center" wrapText="1"/>
    </xf>
    <xf numFmtId="0" fontId="9" fillId="0" borderId="10" xfId="0" applyFont="1" applyBorder="1" applyAlignment="1">
      <alignment horizontal="center" vertical="center"/>
    </xf>
    <xf numFmtId="9" fontId="12" fillId="0" borderId="10" xfId="0" applyNumberFormat="1" applyFont="1" applyBorder="1" applyAlignment="1">
      <alignment horizontal="center" vertical="center"/>
    </xf>
    <xf numFmtId="0" fontId="10" fillId="0" borderId="11" xfId="0" applyFont="1" applyBorder="1" applyAlignment="1">
      <alignment horizontal="justify" vertical="center" wrapText="1"/>
    </xf>
    <xf numFmtId="0" fontId="9" fillId="4" borderId="11" xfId="0" applyFont="1" applyFill="1" applyBorder="1" applyAlignment="1">
      <alignment horizontal="center" vertical="center" wrapText="1"/>
    </xf>
    <xf numFmtId="0" fontId="10" fillId="4" borderId="11" xfId="0" applyFont="1" applyFill="1" applyBorder="1" applyAlignment="1">
      <alignment horizontal="justify" vertical="center" wrapText="1"/>
    </xf>
    <xf numFmtId="0" fontId="22" fillId="0" borderId="0" xfId="0" applyFont="1" applyAlignment="1">
      <alignment horizontal="center"/>
    </xf>
    <xf numFmtId="0" fontId="9" fillId="0" borderId="10" xfId="0" applyFont="1" applyBorder="1" applyAlignment="1">
      <alignment horizontal="justify" vertical="center" wrapText="1"/>
    </xf>
    <xf numFmtId="0" fontId="9" fillId="0" borderId="16" xfId="0" applyFont="1" applyBorder="1" applyAlignment="1">
      <alignment horizontal="justify" vertical="center" wrapText="1"/>
    </xf>
    <xf numFmtId="0" fontId="9" fillId="4" borderId="11" xfId="0" applyFont="1" applyFill="1" applyBorder="1" applyAlignment="1">
      <alignment horizontal="justify" vertical="center" wrapText="1"/>
    </xf>
    <xf numFmtId="0" fontId="10" fillId="4" borderId="10" xfId="0" applyFont="1" applyFill="1" applyBorder="1" applyAlignment="1">
      <alignment horizontal="center" vertical="center" wrapText="1"/>
    </xf>
    <xf numFmtId="164" fontId="10" fillId="0" borderId="10" xfId="0" applyNumberFormat="1" applyFont="1" applyBorder="1" applyAlignment="1">
      <alignment horizontal="center" vertical="center" wrapText="1"/>
    </xf>
    <xf numFmtId="0" fontId="10" fillId="4" borderId="10" xfId="0" applyFont="1" applyFill="1" applyBorder="1" applyAlignment="1">
      <alignment horizontal="justify" vertical="center" wrapText="1"/>
    </xf>
    <xf numFmtId="9" fontId="10" fillId="4" borderId="10" xfId="3" applyFont="1" applyFill="1" applyBorder="1" applyAlignment="1">
      <alignment horizontal="center" vertical="center" wrapText="1"/>
    </xf>
    <xf numFmtId="0" fontId="9" fillId="4" borderId="10" xfId="0" applyFont="1" applyFill="1" applyBorder="1"/>
    <xf numFmtId="0" fontId="9" fillId="4" borderId="10" xfId="0" applyFont="1" applyFill="1" applyBorder="1" applyAlignment="1">
      <alignment horizontal="center" vertical="center"/>
    </xf>
    <xf numFmtId="9" fontId="10" fillId="4" borderId="10" xfId="0" applyNumberFormat="1" applyFont="1" applyFill="1" applyBorder="1" applyAlignment="1">
      <alignment horizontal="center" vertical="center" wrapText="1"/>
    </xf>
    <xf numFmtId="0" fontId="11" fillId="9" borderId="11" xfId="0" applyFont="1" applyFill="1" applyBorder="1" applyAlignment="1">
      <alignment horizontal="center" vertical="center"/>
    </xf>
    <xf numFmtId="0" fontId="9" fillId="0" borderId="11" xfId="0" applyFont="1" applyBorder="1" applyAlignment="1">
      <alignment horizontal="justify" vertical="center" wrapText="1"/>
    </xf>
    <xf numFmtId="0" fontId="9" fillId="0" borderId="11" xfId="0" applyFont="1" applyBorder="1" applyAlignment="1">
      <alignment horizontal="center" vertical="center" wrapText="1"/>
    </xf>
    <xf numFmtId="0" fontId="10" fillId="4" borderId="11" xfId="0" applyFont="1" applyFill="1" applyBorder="1" applyAlignment="1">
      <alignment horizontal="center" vertical="center" wrapText="1"/>
    </xf>
    <xf numFmtId="9" fontId="10" fillId="0" borderId="11" xfId="3" applyFont="1" applyBorder="1" applyAlignment="1">
      <alignment vertical="center" wrapText="1"/>
    </xf>
    <xf numFmtId="9" fontId="10" fillId="0" borderId="11" xfId="3" applyFont="1" applyBorder="1" applyAlignment="1">
      <alignment horizontal="center" vertical="center" wrapText="1"/>
    </xf>
    <xf numFmtId="9" fontId="12" fillId="0" borderId="21" xfId="0" applyNumberFormat="1" applyFont="1" applyBorder="1" applyAlignment="1">
      <alignment horizontal="center" vertical="center"/>
    </xf>
    <xf numFmtId="0" fontId="10" fillId="4" borderId="10" xfId="0" applyFont="1" applyFill="1" applyBorder="1" applyAlignment="1">
      <alignment vertical="center" wrapText="1"/>
    </xf>
    <xf numFmtId="0" fontId="10" fillId="0" borderId="10" xfId="0" applyFont="1" applyBorder="1" applyAlignment="1">
      <alignment horizontal="center" vertical="center"/>
    </xf>
    <xf numFmtId="9" fontId="19" fillId="0" borderId="10" xfId="3" applyFont="1" applyBorder="1" applyAlignment="1">
      <alignment horizontal="center" vertical="center" wrapText="1"/>
    </xf>
    <xf numFmtId="0" fontId="10" fillId="0" borderId="23" xfId="0" applyFont="1" applyBorder="1" applyAlignment="1">
      <alignment horizontal="justify" vertical="center" wrapText="1"/>
    </xf>
    <xf numFmtId="0" fontId="9" fillId="0" borderId="24" xfId="0" applyFont="1" applyBorder="1" applyAlignment="1">
      <alignment horizontal="justify" vertical="center" wrapText="1"/>
    </xf>
    <xf numFmtId="0" fontId="10" fillId="0" borderId="22" xfId="0" applyFont="1" applyBorder="1" applyAlignment="1">
      <alignment vertical="center" wrapText="1"/>
    </xf>
    <xf numFmtId="0" fontId="10" fillId="0" borderId="10" xfId="0" applyFont="1" applyBorder="1" applyAlignment="1">
      <alignment vertical="center" wrapText="1"/>
    </xf>
    <xf numFmtId="0" fontId="10" fillId="4" borderId="22" xfId="0" applyFont="1" applyFill="1" applyBorder="1" applyAlignment="1">
      <alignment vertical="center" wrapText="1"/>
    </xf>
    <xf numFmtId="0" fontId="10" fillId="0" borderId="22" xfId="0" applyFont="1" applyBorder="1" applyAlignment="1">
      <alignment horizontal="justify" vertical="center" wrapText="1"/>
    </xf>
    <xf numFmtId="0" fontId="29" fillId="0" borderId="0" xfId="0" applyFont="1"/>
    <xf numFmtId="0" fontId="9" fillId="17" borderId="16" xfId="0" applyFont="1" applyFill="1" applyBorder="1" applyAlignment="1">
      <alignment horizontal="justify" vertical="center" wrapText="1"/>
    </xf>
    <xf numFmtId="0" fontId="10" fillId="17" borderId="11" xfId="0" applyFont="1" applyFill="1" applyBorder="1" applyAlignment="1">
      <alignment horizontal="justify" vertical="center" wrapText="1"/>
    </xf>
    <xf numFmtId="0" fontId="10" fillId="17" borderId="23" xfId="0" applyFont="1" applyFill="1" applyBorder="1" applyAlignment="1">
      <alignment horizontal="justify" vertical="center" wrapText="1"/>
    </xf>
    <xf numFmtId="0" fontId="10" fillId="4" borderId="32" xfId="0" applyFont="1" applyFill="1" applyBorder="1" applyAlignment="1">
      <alignment horizontal="justify" vertical="center" wrapText="1"/>
    </xf>
    <xf numFmtId="0" fontId="9" fillId="4" borderId="34" xfId="0" applyFont="1" applyFill="1" applyBorder="1" applyAlignment="1">
      <alignment horizontal="center" vertical="center" wrapText="1"/>
    </xf>
    <xf numFmtId="0" fontId="9" fillId="0" borderId="34" xfId="0" applyFont="1" applyBorder="1" applyAlignment="1">
      <alignment horizontal="justify" vertical="center" wrapText="1"/>
    </xf>
    <xf numFmtId="164" fontId="10" fillId="0" borderId="34" xfId="0" applyNumberFormat="1" applyFont="1" applyBorder="1" applyAlignment="1">
      <alignment horizontal="center" vertical="center" wrapText="1"/>
    </xf>
    <xf numFmtId="0" fontId="10" fillId="0" borderId="34" xfId="0" applyFont="1" applyBorder="1" applyAlignment="1">
      <alignment horizontal="center" vertical="center" wrapText="1"/>
    </xf>
    <xf numFmtId="0" fontId="10" fillId="0" borderId="34" xfId="0" applyFont="1" applyBorder="1" applyAlignment="1">
      <alignment horizontal="justify" vertical="center" wrapText="1"/>
    </xf>
    <xf numFmtId="9" fontId="10" fillId="0" borderId="34" xfId="3" applyFont="1" applyBorder="1" applyAlignment="1">
      <alignment horizontal="center" vertical="center" wrapText="1"/>
    </xf>
    <xf numFmtId="0" fontId="9" fillId="0" borderId="34" xfId="0" applyFont="1" applyBorder="1" applyAlignment="1">
      <alignment horizontal="center" vertical="center"/>
    </xf>
    <xf numFmtId="0" fontId="9" fillId="4" borderId="0" xfId="0" applyFont="1" applyFill="1" applyAlignment="1">
      <alignment horizontal="justify" vertical="center" wrapText="1"/>
    </xf>
    <xf numFmtId="0" fontId="10" fillId="0" borderId="0" xfId="0" applyFont="1" applyAlignment="1">
      <alignment horizontal="center" vertical="center" wrapText="1"/>
    </xf>
    <xf numFmtId="0" fontId="10" fillId="4" borderId="0" xfId="0" applyFont="1" applyFill="1" applyAlignment="1">
      <alignment horizontal="justify" vertical="center" wrapText="1"/>
    </xf>
    <xf numFmtId="164" fontId="10" fillId="0" borderId="0" xfId="0" applyNumberFormat="1" applyFont="1" applyAlignment="1">
      <alignment horizontal="center" vertical="center" wrapText="1"/>
    </xf>
    <xf numFmtId="0" fontId="10" fillId="0" borderId="0" xfId="0" applyFont="1" applyAlignment="1">
      <alignment horizontal="justify" vertical="center" wrapText="1"/>
    </xf>
    <xf numFmtId="9" fontId="10" fillId="0" borderId="0" xfId="3" applyFont="1" applyBorder="1" applyAlignment="1">
      <alignment horizontal="center" vertical="center" wrapText="1"/>
    </xf>
    <xf numFmtId="9" fontId="12" fillId="0" borderId="0" xfId="0" applyNumberFormat="1" applyFont="1" applyAlignment="1">
      <alignment horizontal="center" vertical="center"/>
    </xf>
    <xf numFmtId="0" fontId="10" fillId="4" borderId="32" xfId="0" applyFont="1" applyFill="1" applyBorder="1" applyAlignment="1">
      <alignment horizontal="center" vertical="center" wrapText="1"/>
    </xf>
    <xf numFmtId="0" fontId="9" fillId="0" borderId="24" xfId="0" applyFont="1" applyBorder="1" applyAlignment="1">
      <alignment horizontal="center" vertical="center" wrapText="1"/>
    </xf>
    <xf numFmtId="0" fontId="30" fillId="0" borderId="0" xfId="0" applyFont="1" applyAlignment="1">
      <alignment vertical="center" wrapText="1"/>
    </xf>
    <xf numFmtId="0" fontId="3" fillId="4" borderId="26" xfId="0" applyFont="1" applyFill="1" applyBorder="1" applyAlignment="1">
      <alignment horizontal="justify" vertical="center" wrapText="1"/>
    </xf>
    <xf numFmtId="0" fontId="3" fillId="4" borderId="27" xfId="0" applyFont="1" applyFill="1" applyBorder="1" applyAlignment="1">
      <alignment horizontal="justify" vertical="center" wrapText="1"/>
    </xf>
    <xf numFmtId="0" fontId="10" fillId="4" borderId="15" xfId="0" applyFont="1" applyFill="1" applyBorder="1" applyAlignment="1">
      <alignment horizontal="justify" vertical="center" wrapText="1"/>
    </xf>
    <xf numFmtId="0" fontId="31" fillId="0" borderId="0" xfId="0" applyFont="1" applyAlignment="1">
      <alignment horizontal="center" vertical="center"/>
    </xf>
    <xf numFmtId="0" fontId="10" fillId="0" borderId="45" xfId="0" applyFont="1" applyBorder="1" applyAlignment="1">
      <alignment vertical="center" wrapText="1"/>
    </xf>
    <xf numFmtId="0" fontId="10" fillId="0" borderId="45" xfId="0" applyFont="1" applyBorder="1" applyAlignment="1">
      <alignment horizontal="center" vertical="center" wrapText="1"/>
    </xf>
    <xf numFmtId="9" fontId="10" fillId="0" borderId="11" xfId="3" applyFont="1" applyBorder="1" applyAlignment="1">
      <alignment horizontal="left" vertical="center" wrapText="1"/>
    </xf>
    <xf numFmtId="0" fontId="9" fillId="4" borderId="0" xfId="0" applyFont="1" applyFill="1" applyAlignment="1">
      <alignment vertical="center"/>
    </xf>
    <xf numFmtId="0" fontId="7" fillId="0" borderId="0" xfId="0" applyFont="1" applyAlignment="1">
      <alignment vertical="center"/>
    </xf>
    <xf numFmtId="0" fontId="10" fillId="0" borderId="11" xfId="0" applyFont="1" applyBorder="1" applyAlignment="1">
      <alignment horizontal="left" vertical="center" wrapText="1"/>
    </xf>
    <xf numFmtId="0" fontId="33" fillId="0" borderId="0" xfId="0" applyFont="1" applyAlignment="1">
      <alignment wrapText="1"/>
    </xf>
    <xf numFmtId="0" fontId="10" fillId="4" borderId="15" xfId="0" applyFont="1" applyFill="1" applyBorder="1" applyAlignment="1">
      <alignment horizontal="center" vertical="center" wrapText="1"/>
    </xf>
    <xf numFmtId="0" fontId="10" fillId="0" borderId="10" xfId="0" applyFont="1" applyBorder="1" applyAlignment="1">
      <alignment horizontal="left" vertical="center" wrapText="1"/>
    </xf>
    <xf numFmtId="164" fontId="10" fillId="4" borderId="10" xfId="0" applyNumberFormat="1" applyFont="1" applyFill="1" applyBorder="1" applyAlignment="1">
      <alignment horizontal="center" vertical="center" wrapText="1"/>
    </xf>
    <xf numFmtId="0" fontId="30" fillId="4" borderId="11" xfId="0" applyFont="1" applyFill="1" applyBorder="1" applyAlignment="1">
      <alignment horizontal="justify" vertical="center" wrapText="1"/>
    </xf>
    <xf numFmtId="0" fontId="10" fillId="4" borderId="14" xfId="0" applyFont="1" applyFill="1" applyBorder="1" applyAlignment="1">
      <alignment horizontal="justify" vertical="center" wrapText="1"/>
    </xf>
    <xf numFmtId="0" fontId="10" fillId="4" borderId="10" xfId="0" applyFont="1" applyFill="1" applyBorder="1" applyAlignment="1">
      <alignment horizontal="left" vertical="center" wrapText="1"/>
    </xf>
    <xf numFmtId="0" fontId="10" fillId="4" borderId="14" xfId="0" applyFont="1" applyFill="1" applyBorder="1" applyAlignment="1">
      <alignment horizontal="center" vertical="center" wrapText="1"/>
    </xf>
    <xf numFmtId="9" fontId="10" fillId="0" borderId="10" xfId="0" applyNumberFormat="1" applyFont="1" applyBorder="1" applyAlignment="1">
      <alignment horizontal="center" vertical="center" wrapText="1"/>
    </xf>
    <xf numFmtId="9" fontId="10" fillId="4" borderId="14" xfId="3" applyFont="1" applyFill="1" applyBorder="1" applyAlignment="1">
      <alignment horizontal="center" vertical="center" wrapText="1"/>
    </xf>
    <xf numFmtId="0" fontId="10" fillId="4" borderId="48" xfId="0" applyFont="1" applyFill="1" applyBorder="1" applyAlignment="1">
      <alignment horizontal="justify" vertical="center" wrapText="1"/>
    </xf>
    <xf numFmtId="0" fontId="10" fillId="4" borderId="48" xfId="0" applyFont="1" applyFill="1" applyBorder="1" applyAlignment="1">
      <alignment horizontal="center" vertical="center" wrapText="1"/>
    </xf>
    <xf numFmtId="9" fontId="10" fillId="4" borderId="48" xfId="3" applyFont="1" applyFill="1" applyBorder="1" applyAlignment="1">
      <alignment horizontal="center" vertical="center" wrapText="1"/>
    </xf>
    <xf numFmtId="0" fontId="10" fillId="4" borderId="7" xfId="0" applyFont="1" applyFill="1" applyBorder="1" applyAlignment="1">
      <alignment horizontal="justify" vertical="center" wrapText="1"/>
    </xf>
    <xf numFmtId="164" fontId="10" fillId="4" borderId="14" xfId="0" applyNumberFormat="1" applyFont="1" applyFill="1" applyBorder="1" applyAlignment="1">
      <alignment horizontal="center" vertical="center" wrapText="1"/>
    </xf>
    <xf numFmtId="0" fontId="10" fillId="21" borderId="7" xfId="0" applyFont="1" applyFill="1" applyBorder="1" applyAlignment="1">
      <alignment horizontal="justify" vertical="center" wrapText="1"/>
    </xf>
    <xf numFmtId="0" fontId="10" fillId="4" borderId="10" xfId="0" applyFont="1" applyFill="1" applyBorder="1" applyAlignment="1">
      <alignment horizontal="center" vertical="center"/>
    </xf>
    <xf numFmtId="9" fontId="19" fillId="4" borderId="10" xfId="3" applyFont="1" applyFill="1" applyBorder="1" applyAlignment="1">
      <alignment horizontal="center" vertical="center" wrapText="1"/>
    </xf>
    <xf numFmtId="164" fontId="10" fillId="4" borderId="41" xfId="0" applyNumberFormat="1" applyFont="1" applyFill="1" applyBorder="1" applyAlignment="1">
      <alignment horizontal="center" vertical="center" wrapText="1"/>
    </xf>
    <xf numFmtId="0" fontId="10" fillId="4" borderId="14" xfId="0" applyFont="1" applyFill="1" applyBorder="1" applyAlignment="1">
      <alignment horizontal="center" vertical="center"/>
    </xf>
    <xf numFmtId="0" fontId="10" fillId="4" borderId="0" xfId="0" applyFont="1" applyFill="1" applyAlignment="1">
      <alignment horizontal="center" vertical="center"/>
    </xf>
    <xf numFmtId="0" fontId="10" fillId="4" borderId="14" xfId="0" applyFont="1" applyFill="1" applyBorder="1" applyAlignment="1">
      <alignment vertical="center" wrapText="1"/>
    </xf>
    <xf numFmtId="0" fontId="10" fillId="21" borderId="58" xfId="0" applyFont="1" applyFill="1" applyBorder="1" applyAlignment="1">
      <alignment horizontal="justify" vertical="center" wrapText="1"/>
    </xf>
    <xf numFmtId="0" fontId="10" fillId="4" borderId="32" xfId="0" applyFont="1" applyFill="1" applyBorder="1" applyAlignment="1">
      <alignment vertical="center" wrapText="1"/>
    </xf>
    <xf numFmtId="164" fontId="10" fillId="4" borderId="32" xfId="0" applyNumberFormat="1" applyFont="1" applyFill="1" applyBorder="1" applyAlignment="1">
      <alignment horizontal="center" vertical="center" wrapText="1"/>
    </xf>
    <xf numFmtId="9" fontId="10" fillId="4" borderId="32" xfId="3" applyFont="1" applyFill="1" applyBorder="1" applyAlignment="1">
      <alignment horizontal="center" vertical="center" wrapText="1"/>
    </xf>
    <xf numFmtId="0" fontId="8" fillId="9" borderId="15" xfId="0" applyFont="1" applyFill="1" applyBorder="1" applyAlignment="1">
      <alignment horizontal="center" vertical="center"/>
    </xf>
    <xf numFmtId="0" fontId="10" fillId="4" borderId="0" xfId="0" applyFont="1" applyFill="1"/>
    <xf numFmtId="0" fontId="9" fillId="4" borderId="34" xfId="0" applyFont="1" applyFill="1" applyBorder="1" applyAlignment="1">
      <alignment horizontal="justify" vertical="center" wrapText="1"/>
    </xf>
    <xf numFmtId="0" fontId="10" fillId="4" borderId="34" xfId="0" applyFont="1" applyFill="1" applyBorder="1" applyAlignment="1">
      <alignment horizontal="justify" vertical="center" wrapText="1"/>
    </xf>
    <xf numFmtId="0" fontId="10" fillId="17" borderId="34" xfId="0" applyFont="1" applyFill="1" applyBorder="1" applyAlignment="1">
      <alignment horizontal="justify" vertical="center" wrapText="1"/>
    </xf>
    <xf numFmtId="0" fontId="10" fillId="0" borderId="25" xfId="0" applyFont="1" applyBorder="1" applyAlignment="1">
      <alignment horizontal="justify" vertical="center" wrapText="1"/>
    </xf>
    <xf numFmtId="0" fontId="10" fillId="4" borderId="11" xfId="0" applyFont="1" applyFill="1" applyBorder="1" applyAlignment="1">
      <alignment horizontal="left" vertical="center" wrapText="1"/>
    </xf>
    <xf numFmtId="0" fontId="10" fillId="4" borderId="33" xfId="0" applyFont="1" applyFill="1" applyBorder="1"/>
    <xf numFmtId="0" fontId="10" fillId="4" borderId="34" xfId="0" applyFont="1" applyFill="1" applyBorder="1"/>
    <xf numFmtId="9" fontId="10" fillId="4" borderId="34" xfId="3" applyFont="1" applyFill="1" applyBorder="1" applyAlignment="1">
      <alignment horizontal="center" vertical="center" wrapText="1"/>
    </xf>
    <xf numFmtId="0" fontId="10" fillId="4" borderId="35" xfId="0" applyFont="1" applyFill="1" applyBorder="1"/>
    <xf numFmtId="9" fontId="10" fillId="4" borderId="33" xfId="3"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34" xfId="0" applyFont="1" applyFill="1" applyBorder="1" applyAlignment="1">
      <alignment horizontal="left" vertical="center" wrapText="1"/>
    </xf>
    <xf numFmtId="9" fontId="10" fillId="4" borderId="34" xfId="3" applyFont="1" applyFill="1" applyBorder="1" applyAlignment="1">
      <alignment horizontal="center" vertical="center"/>
    </xf>
    <xf numFmtId="0" fontId="10" fillId="4" borderId="34" xfId="0" applyFont="1" applyFill="1" applyBorder="1" applyAlignment="1">
      <alignment horizontal="center" vertical="center"/>
    </xf>
    <xf numFmtId="9" fontId="10" fillId="4" borderId="34" xfId="0" applyNumberFormat="1" applyFont="1" applyFill="1" applyBorder="1" applyAlignment="1">
      <alignment horizontal="center" vertical="center"/>
    </xf>
    <xf numFmtId="0" fontId="10" fillId="4" borderId="34" xfId="0" applyFont="1" applyFill="1" applyBorder="1" applyAlignment="1">
      <alignment horizontal="left" vertical="center"/>
    </xf>
    <xf numFmtId="0" fontId="10" fillId="4" borderId="34" xfId="0" applyFont="1" applyFill="1" applyBorder="1" applyAlignment="1">
      <alignment vertical="center" wrapText="1"/>
    </xf>
    <xf numFmtId="0" fontId="10" fillId="0" borderId="12" xfId="0" applyFont="1" applyBorder="1" applyAlignment="1">
      <alignment horizontal="justify" vertical="center" wrapText="1"/>
    </xf>
    <xf numFmtId="0" fontId="10" fillId="0" borderId="11" xfId="0" applyFont="1" applyBorder="1" applyAlignment="1">
      <alignment horizontal="center" vertical="center" wrapText="1"/>
    </xf>
    <xf numFmtId="0" fontId="9" fillId="0" borderId="11" xfId="0" applyFont="1" applyBorder="1" applyAlignment="1">
      <alignment horizontal="left" vertical="center" wrapText="1"/>
    </xf>
    <xf numFmtId="9" fontId="10" fillId="4" borderId="34" xfId="0" applyNumberFormat="1" applyFont="1" applyFill="1" applyBorder="1" applyAlignment="1">
      <alignment horizontal="center" vertical="center" wrapText="1"/>
    </xf>
    <xf numFmtId="0" fontId="10" fillId="4" borderId="70" xfId="0" applyFont="1" applyFill="1" applyBorder="1" applyAlignment="1">
      <alignment horizontal="justify" vertical="center" wrapText="1"/>
    </xf>
    <xf numFmtId="0" fontId="10" fillId="4" borderId="72" xfId="0" applyFont="1" applyFill="1" applyBorder="1" applyAlignment="1">
      <alignment horizontal="justify" vertical="center" wrapText="1"/>
    </xf>
    <xf numFmtId="9" fontId="10" fillId="4" borderId="72" xfId="0" applyNumberFormat="1" applyFont="1" applyFill="1" applyBorder="1" applyAlignment="1">
      <alignment horizontal="center" vertical="center" wrapText="1"/>
    </xf>
    <xf numFmtId="0" fontId="10" fillId="4" borderId="72" xfId="0" applyFont="1" applyFill="1" applyBorder="1" applyAlignment="1">
      <alignment horizontal="center" vertical="center" wrapText="1"/>
    </xf>
    <xf numFmtId="9" fontId="10" fillId="4" borderId="72" xfId="3" applyFont="1" applyFill="1" applyBorder="1" applyAlignment="1">
      <alignment horizontal="center" vertical="center" wrapText="1"/>
    </xf>
    <xf numFmtId="0" fontId="10" fillId="4" borderId="76" xfId="0" applyFont="1" applyFill="1" applyBorder="1" applyAlignment="1">
      <alignment horizontal="center" vertical="center" wrapText="1"/>
    </xf>
    <xf numFmtId="0" fontId="10" fillId="4" borderId="77" xfId="0" applyFont="1" applyFill="1" applyBorder="1" applyAlignment="1">
      <alignment horizontal="center" vertical="center"/>
    </xf>
    <xf numFmtId="0" fontId="10" fillId="4" borderId="78" xfId="0" applyFont="1" applyFill="1" applyBorder="1" applyAlignment="1">
      <alignment horizontal="justify" vertical="center" wrapText="1"/>
    </xf>
    <xf numFmtId="164" fontId="10" fillId="4" borderId="79" xfId="0" applyNumberFormat="1" applyFont="1" applyFill="1" applyBorder="1" applyAlignment="1">
      <alignment horizontal="center" vertical="center" wrapText="1"/>
    </xf>
    <xf numFmtId="0" fontId="10" fillId="4" borderId="78" xfId="0" applyFont="1" applyFill="1" applyBorder="1" applyAlignment="1">
      <alignment horizontal="center" vertical="center" wrapText="1"/>
    </xf>
    <xf numFmtId="0" fontId="10" fillId="4" borderId="80" xfId="0" applyFont="1" applyFill="1" applyBorder="1" applyAlignment="1">
      <alignment horizontal="left" vertical="center" wrapText="1"/>
    </xf>
    <xf numFmtId="9" fontId="10" fillId="4" borderId="78" xfId="3" applyFont="1" applyFill="1" applyBorder="1" applyAlignment="1">
      <alignment horizontal="center" vertical="center" wrapText="1"/>
    </xf>
    <xf numFmtId="0" fontId="10" fillId="4" borderId="71" xfId="0" applyFont="1" applyFill="1" applyBorder="1" applyAlignment="1">
      <alignment horizontal="justify" vertical="center" wrapText="1"/>
    </xf>
    <xf numFmtId="0" fontId="10" fillId="4" borderId="71" xfId="0" applyFont="1" applyFill="1" applyBorder="1" applyAlignment="1">
      <alignment horizontal="center" vertical="center" wrapText="1"/>
    </xf>
    <xf numFmtId="164" fontId="10" fillId="4" borderId="71" xfId="0" applyNumberFormat="1" applyFont="1" applyFill="1" applyBorder="1" applyAlignment="1">
      <alignment horizontal="center" vertical="center" wrapText="1"/>
    </xf>
    <xf numFmtId="9" fontId="10" fillId="4" borderId="71" xfId="3" applyFont="1" applyFill="1" applyBorder="1" applyAlignment="1">
      <alignment horizontal="center" vertical="center" wrapText="1"/>
    </xf>
    <xf numFmtId="0" fontId="10" fillId="4" borderId="77" xfId="0" applyFont="1" applyFill="1" applyBorder="1" applyAlignment="1">
      <alignment horizontal="justify" vertical="center" wrapText="1"/>
    </xf>
    <xf numFmtId="0" fontId="10" fillId="4" borderId="77" xfId="0" applyFont="1" applyFill="1" applyBorder="1" applyAlignment="1">
      <alignment vertical="center" wrapText="1"/>
    </xf>
    <xf numFmtId="0" fontId="10" fillId="4" borderId="77" xfId="0" applyFont="1" applyFill="1" applyBorder="1" applyAlignment="1">
      <alignment horizontal="center" vertical="center" wrapText="1"/>
    </xf>
    <xf numFmtId="0" fontId="10" fillId="4" borderId="85" xfId="0" applyFont="1" applyFill="1" applyBorder="1" applyAlignment="1">
      <alignment horizontal="justify" vertical="center" wrapText="1"/>
    </xf>
    <xf numFmtId="164" fontId="10" fillId="4" borderId="77" xfId="0" applyNumberFormat="1" applyFont="1" applyFill="1" applyBorder="1" applyAlignment="1">
      <alignment horizontal="center" vertical="center" wrapText="1"/>
    </xf>
    <xf numFmtId="9" fontId="10" fillId="4" borderId="77" xfId="3" applyFont="1" applyFill="1" applyBorder="1" applyAlignment="1">
      <alignment horizontal="center" vertical="center" wrapText="1"/>
    </xf>
    <xf numFmtId="0" fontId="10" fillId="4" borderId="87" xfId="0" applyFont="1" applyFill="1" applyBorder="1" applyAlignment="1">
      <alignment horizontal="justify" vertical="center" wrapText="1"/>
    </xf>
    <xf numFmtId="9" fontId="19" fillId="4" borderId="14" xfId="3" applyFont="1" applyFill="1" applyBorder="1" applyAlignment="1">
      <alignment horizontal="center" vertical="center" wrapText="1"/>
    </xf>
    <xf numFmtId="0" fontId="10" fillId="21" borderId="82" xfId="0" applyFont="1" applyFill="1" applyBorder="1" applyAlignment="1">
      <alignment horizontal="justify" vertical="center" wrapText="1"/>
    </xf>
    <xf numFmtId="0" fontId="10" fillId="21" borderId="85" xfId="0" applyFont="1" applyFill="1" applyBorder="1" applyAlignment="1">
      <alignment horizontal="justify" vertical="center" wrapText="1"/>
    </xf>
    <xf numFmtId="164" fontId="10" fillId="4" borderId="77" xfId="3" applyNumberFormat="1" applyFont="1" applyFill="1" applyBorder="1" applyAlignment="1">
      <alignment horizontal="center" vertical="center" wrapText="1"/>
    </xf>
    <xf numFmtId="0" fontId="10" fillId="4" borderId="75" xfId="0" applyFont="1" applyFill="1" applyBorder="1" applyAlignment="1">
      <alignment horizontal="justify" vertical="center" wrapText="1"/>
    </xf>
    <xf numFmtId="0" fontId="10" fillId="4" borderId="91" xfId="0" applyFont="1" applyFill="1" applyBorder="1" applyAlignment="1">
      <alignment horizontal="justify" vertical="center" wrapText="1"/>
    </xf>
    <xf numFmtId="0" fontId="10" fillId="4" borderId="91" xfId="0" applyFont="1" applyFill="1" applyBorder="1" applyAlignment="1">
      <alignment vertical="center" wrapText="1"/>
    </xf>
    <xf numFmtId="0" fontId="10" fillId="4" borderId="91" xfId="0" applyFont="1" applyFill="1" applyBorder="1" applyAlignment="1">
      <alignment horizontal="center" vertical="center" wrapText="1"/>
    </xf>
    <xf numFmtId="164" fontId="10" fillId="4" borderId="91" xfId="0" applyNumberFormat="1" applyFont="1" applyFill="1" applyBorder="1" applyAlignment="1">
      <alignment horizontal="center" vertical="center" wrapText="1"/>
    </xf>
    <xf numFmtId="9" fontId="10" fillId="4" borderId="91" xfId="3" applyFont="1" applyFill="1" applyBorder="1" applyAlignment="1">
      <alignment horizontal="center" vertical="center" wrapText="1"/>
    </xf>
    <xf numFmtId="0" fontId="10" fillId="4" borderId="91" xfId="0" applyFont="1" applyFill="1" applyBorder="1" applyAlignment="1">
      <alignment horizontal="center" vertical="center"/>
    </xf>
    <xf numFmtId="0" fontId="10" fillId="4" borderId="94" xfId="0" applyFont="1" applyFill="1" applyBorder="1" applyAlignment="1">
      <alignment vertical="center" wrapText="1"/>
    </xf>
    <xf numFmtId="0" fontId="10" fillId="4" borderId="94" xfId="0" applyFont="1" applyFill="1" applyBorder="1" applyAlignment="1">
      <alignment horizontal="center" vertical="center" wrapText="1"/>
    </xf>
    <xf numFmtId="9" fontId="10" fillId="4" borderId="94" xfId="3" applyFont="1" applyFill="1" applyBorder="1" applyAlignment="1">
      <alignment horizontal="center" vertical="center" wrapText="1"/>
    </xf>
    <xf numFmtId="0" fontId="10" fillId="4" borderId="94" xfId="0" applyFont="1" applyFill="1" applyBorder="1" applyAlignment="1">
      <alignment horizontal="center" vertical="center"/>
    </xf>
    <xf numFmtId="0" fontId="10" fillId="4" borderId="97" xfId="0" applyFont="1" applyFill="1" applyBorder="1" applyAlignment="1">
      <alignment horizontal="justify" vertical="center" wrapText="1"/>
    </xf>
    <xf numFmtId="0" fontId="10" fillId="4" borderId="99" xfId="0" applyFont="1" applyFill="1" applyBorder="1" applyAlignment="1">
      <alignment horizontal="center" vertical="center" wrapText="1"/>
    </xf>
    <xf numFmtId="0" fontId="10" fillId="4" borderId="99" xfId="0" applyFont="1" applyFill="1" applyBorder="1" applyAlignment="1">
      <alignment vertical="center" wrapText="1"/>
    </xf>
    <xf numFmtId="0" fontId="10" fillId="4" borderId="99" xfId="0" applyFont="1" applyFill="1" applyBorder="1" applyAlignment="1">
      <alignment horizontal="justify" vertical="center" wrapText="1"/>
    </xf>
    <xf numFmtId="164" fontId="10" fillId="4" borderId="99" xfId="0" applyNumberFormat="1" applyFont="1" applyFill="1" applyBorder="1" applyAlignment="1">
      <alignment horizontal="center" vertical="center" wrapText="1"/>
    </xf>
    <xf numFmtId="9" fontId="10" fillId="4" borderId="99" xfId="3" applyFont="1" applyFill="1" applyBorder="1" applyAlignment="1">
      <alignment horizontal="center" vertical="center" wrapText="1"/>
    </xf>
    <xf numFmtId="0" fontId="10" fillId="4" borderId="101" xfId="0" applyFont="1" applyFill="1" applyBorder="1" applyAlignment="1">
      <alignment horizontal="center" vertical="center" wrapText="1"/>
    </xf>
    <xf numFmtId="0" fontId="10" fillId="4" borderId="102" xfId="0" applyFont="1" applyFill="1" applyBorder="1" applyAlignment="1">
      <alignment horizontal="center" vertical="center" wrapText="1"/>
    </xf>
    <xf numFmtId="0" fontId="10" fillId="4" borderId="102" xfId="0" applyFont="1" applyFill="1" applyBorder="1" applyAlignment="1">
      <alignment vertical="center" wrapText="1"/>
    </xf>
    <xf numFmtId="0" fontId="10" fillId="4" borderId="102" xfId="0" applyFont="1" applyFill="1" applyBorder="1" applyAlignment="1">
      <alignment horizontal="justify" vertical="center" wrapText="1"/>
    </xf>
    <xf numFmtId="164" fontId="10" fillId="4" borderId="102" xfId="0" applyNumberFormat="1" applyFont="1" applyFill="1" applyBorder="1" applyAlignment="1">
      <alignment horizontal="center" vertical="center" wrapText="1"/>
    </xf>
    <xf numFmtId="9" fontId="10" fillId="4" borderId="102" xfId="3" applyFont="1" applyFill="1" applyBorder="1" applyAlignment="1">
      <alignment horizontal="center" vertical="center" wrapText="1"/>
    </xf>
    <xf numFmtId="9" fontId="10" fillId="4" borderId="71" xfId="0" applyNumberFormat="1" applyFont="1" applyFill="1" applyBorder="1" applyAlignment="1">
      <alignment horizontal="center" vertical="center" wrapText="1"/>
    </xf>
    <xf numFmtId="0" fontId="10" fillId="4" borderId="71" xfId="0" applyFont="1" applyFill="1" applyBorder="1" applyAlignment="1">
      <alignment horizontal="left" vertical="center" wrapText="1"/>
    </xf>
    <xf numFmtId="0" fontId="10" fillId="4" borderId="104" xfId="0" applyFont="1" applyFill="1" applyBorder="1"/>
    <xf numFmtId="0" fontId="10" fillId="4" borderId="91" xfId="0" applyFont="1" applyFill="1" applyBorder="1"/>
    <xf numFmtId="0" fontId="10" fillId="4" borderId="105" xfId="0" applyFont="1" applyFill="1" applyBorder="1"/>
    <xf numFmtId="9" fontId="10" fillId="4" borderId="77" xfId="0" applyNumberFormat="1" applyFont="1" applyFill="1" applyBorder="1" applyAlignment="1">
      <alignment horizontal="center" vertical="center" wrapText="1"/>
    </xf>
    <xf numFmtId="0" fontId="10" fillId="4" borderId="77" xfId="0" applyFont="1" applyFill="1" applyBorder="1" applyAlignment="1">
      <alignment horizontal="left" vertical="center" wrapText="1"/>
    </xf>
    <xf numFmtId="0" fontId="10" fillId="4" borderId="106" xfId="0" applyFont="1" applyFill="1" applyBorder="1"/>
    <xf numFmtId="0" fontId="10" fillId="4" borderId="94" xfId="0" applyFont="1" applyFill="1" applyBorder="1"/>
    <xf numFmtId="0" fontId="10" fillId="4" borderId="107" xfId="0" applyFont="1" applyFill="1" applyBorder="1"/>
    <xf numFmtId="0" fontId="10" fillId="4" borderId="91" xfId="0" applyFont="1" applyFill="1" applyBorder="1" applyAlignment="1">
      <alignment horizontal="left" vertical="center" wrapText="1"/>
    </xf>
    <xf numFmtId="9" fontId="10" fillId="4" borderId="91" xfId="3" applyFont="1" applyFill="1" applyBorder="1" applyAlignment="1">
      <alignment horizontal="center" vertical="center"/>
    </xf>
    <xf numFmtId="0" fontId="10" fillId="4" borderId="94" xfId="0" applyFont="1" applyFill="1" applyBorder="1" applyAlignment="1">
      <alignment horizontal="left" vertical="center" wrapText="1"/>
    </xf>
    <xf numFmtId="9" fontId="10" fillId="4" borderId="94" xfId="0" applyNumberFormat="1" applyFont="1" applyFill="1" applyBorder="1" applyAlignment="1">
      <alignment horizontal="center" vertical="center"/>
    </xf>
    <xf numFmtId="0" fontId="10" fillId="4" borderId="33" xfId="0" applyFont="1" applyFill="1" applyBorder="1" applyAlignment="1">
      <alignment horizontal="center" vertical="center" wrapText="1"/>
    </xf>
    <xf numFmtId="0" fontId="10" fillId="4" borderId="104" xfId="0" applyFont="1" applyFill="1" applyBorder="1" applyAlignment="1">
      <alignment horizontal="center" vertical="center" wrapText="1"/>
    </xf>
    <xf numFmtId="0" fontId="10" fillId="4" borderId="106" xfId="0" applyFont="1" applyFill="1" applyBorder="1" applyAlignment="1">
      <alignment horizontal="center" vertical="center" wrapText="1"/>
    </xf>
    <xf numFmtId="0" fontId="10" fillId="4" borderId="113" xfId="0" applyFont="1" applyFill="1" applyBorder="1" applyAlignment="1">
      <alignment horizontal="center" vertical="center" wrapText="1"/>
    </xf>
    <xf numFmtId="0" fontId="10" fillId="4" borderId="114" xfId="0" applyFont="1" applyFill="1" applyBorder="1" applyAlignment="1">
      <alignment horizontal="center" vertical="center" wrapText="1"/>
    </xf>
    <xf numFmtId="0" fontId="10" fillId="4" borderId="115" xfId="0" applyFont="1" applyFill="1" applyBorder="1" applyAlignment="1">
      <alignment horizontal="center" vertical="center" wrapText="1"/>
    </xf>
    <xf numFmtId="0" fontId="10" fillId="4" borderId="116" xfId="0" applyFont="1" applyFill="1" applyBorder="1" applyAlignment="1">
      <alignment horizontal="center" vertical="center" wrapText="1"/>
    </xf>
    <xf numFmtId="0" fontId="10" fillId="4" borderId="117" xfId="0" applyFont="1" applyFill="1" applyBorder="1" applyAlignment="1">
      <alignment horizontal="center" vertical="center" wrapText="1"/>
    </xf>
    <xf numFmtId="0" fontId="10" fillId="4" borderId="118" xfId="0" applyFont="1" applyFill="1" applyBorder="1" applyAlignment="1">
      <alignment horizontal="center" vertical="center" wrapText="1"/>
    </xf>
    <xf numFmtId="0" fontId="11" fillId="9" borderId="15" xfId="0" applyFont="1" applyFill="1" applyBorder="1" applyAlignment="1">
      <alignment horizontal="center" vertical="center"/>
    </xf>
    <xf numFmtId="0" fontId="10" fillId="0" borderId="119" xfId="0" applyFont="1" applyBorder="1" applyAlignment="1">
      <alignment horizontal="center" vertical="center" wrapText="1"/>
    </xf>
    <xf numFmtId="9" fontId="10" fillId="20" borderId="119" xfId="0" applyNumberFormat="1" applyFont="1" applyFill="1" applyBorder="1" applyAlignment="1">
      <alignment horizontal="center" vertical="center" wrapText="1"/>
    </xf>
    <xf numFmtId="0" fontId="9" fillId="4" borderId="31" xfId="0" applyFont="1" applyFill="1" applyBorder="1" applyAlignment="1">
      <alignment vertical="center" wrapText="1"/>
    </xf>
    <xf numFmtId="164" fontId="10" fillId="0" borderId="11" xfId="3" applyNumberFormat="1" applyFont="1" applyBorder="1" applyAlignment="1">
      <alignment horizontal="center" vertical="center" wrapText="1"/>
    </xf>
    <xf numFmtId="9" fontId="12" fillId="0" borderId="13" xfId="0" applyNumberFormat="1" applyFont="1" applyBorder="1" applyAlignment="1">
      <alignment horizontal="center" vertical="center"/>
    </xf>
    <xf numFmtId="9" fontId="10" fillId="0" borderId="121" xfId="3" applyFont="1" applyBorder="1" applyAlignment="1">
      <alignment horizontal="center" vertical="center" wrapText="1"/>
    </xf>
    <xf numFmtId="9" fontId="10" fillId="4" borderId="11" xfId="3" applyFont="1" applyFill="1" applyBorder="1" applyAlignment="1">
      <alignment horizontal="left" vertical="center" wrapText="1"/>
    </xf>
    <xf numFmtId="9" fontId="10" fillId="0" borderId="13" xfId="3" applyFont="1" applyBorder="1" applyAlignment="1">
      <alignment horizontal="center" vertical="center" wrapText="1"/>
    </xf>
    <xf numFmtId="0" fontId="10" fillId="0" borderId="34" xfId="0" applyFont="1" applyBorder="1" applyAlignment="1">
      <alignment horizontal="left" vertical="center" wrapText="1"/>
    </xf>
    <xf numFmtId="0" fontId="10" fillId="0" borderId="34" xfId="0" applyFont="1" applyBorder="1" applyAlignment="1">
      <alignment vertical="center" wrapText="1"/>
    </xf>
    <xf numFmtId="0" fontId="10" fillId="0" borderId="34" xfId="0" applyFont="1" applyBorder="1" applyAlignment="1">
      <alignment horizontal="center" vertical="center"/>
    </xf>
    <xf numFmtId="9" fontId="19" fillId="0" borderId="34" xfId="3" applyFont="1" applyBorder="1" applyAlignment="1">
      <alignment horizontal="center" vertical="center" wrapText="1"/>
    </xf>
    <xf numFmtId="9" fontId="12" fillId="0" borderId="34" xfId="0" applyNumberFormat="1" applyFont="1" applyBorder="1" applyAlignment="1">
      <alignment horizontal="center" vertical="center"/>
    </xf>
    <xf numFmtId="0" fontId="10" fillId="0" borderId="122" xfId="0" applyFont="1" applyBorder="1" applyAlignment="1">
      <alignment horizontal="justify" vertical="center" wrapText="1"/>
    </xf>
    <xf numFmtId="0" fontId="10" fillId="4" borderId="122" xfId="0" applyFont="1" applyFill="1" applyBorder="1" applyAlignment="1">
      <alignment horizontal="justify" vertical="center" wrapText="1"/>
    </xf>
    <xf numFmtId="0" fontId="9" fillId="4" borderId="122" xfId="0" applyFont="1" applyFill="1" applyBorder="1" applyAlignment="1">
      <alignment horizontal="justify" vertical="center" wrapText="1"/>
    </xf>
    <xf numFmtId="0" fontId="9" fillId="4" borderId="122" xfId="0" applyFont="1" applyFill="1" applyBorder="1" applyAlignment="1">
      <alignment horizontal="center" vertical="center"/>
    </xf>
    <xf numFmtId="9" fontId="10" fillId="4" borderId="122" xfId="0" applyNumberFormat="1" applyFont="1" applyFill="1" applyBorder="1" applyAlignment="1">
      <alignment horizontal="center" vertical="center" wrapText="1"/>
    </xf>
    <xf numFmtId="0" fontId="10" fillId="4" borderId="122" xfId="0" applyFont="1" applyFill="1" applyBorder="1" applyAlignment="1">
      <alignment vertical="center" wrapText="1"/>
    </xf>
    <xf numFmtId="9" fontId="10" fillId="0" borderId="122" xfId="3" applyFont="1" applyBorder="1" applyAlignment="1">
      <alignment horizontal="center" vertical="center" wrapText="1"/>
    </xf>
    <xf numFmtId="0" fontId="9" fillId="4" borderId="122" xfId="0" applyFont="1" applyFill="1" applyBorder="1"/>
    <xf numFmtId="9" fontId="10" fillId="4" borderId="122" xfId="3" applyFont="1" applyFill="1" applyBorder="1" applyAlignment="1">
      <alignment horizontal="center" vertical="center" wrapText="1"/>
    </xf>
    <xf numFmtId="0" fontId="9" fillId="4" borderId="122" xfId="0" applyFont="1" applyFill="1" applyBorder="1" applyAlignment="1">
      <alignment vertical="center"/>
    </xf>
    <xf numFmtId="9" fontId="12" fillId="0" borderId="122" xfId="0" applyNumberFormat="1" applyFont="1" applyBorder="1" applyAlignment="1">
      <alignment horizontal="center" vertical="center"/>
    </xf>
    <xf numFmtId="0" fontId="9" fillId="4" borderId="131" xfId="0" applyFont="1" applyFill="1" applyBorder="1" applyAlignment="1">
      <alignment horizontal="center" vertical="center"/>
    </xf>
    <xf numFmtId="0" fontId="9" fillId="0" borderId="131" xfId="0" applyFont="1" applyBorder="1" applyAlignment="1">
      <alignment horizontal="justify" vertical="center" wrapText="1"/>
    </xf>
    <xf numFmtId="164" fontId="10" fillId="0" borderId="131" xfId="0" applyNumberFormat="1" applyFont="1" applyBorder="1" applyAlignment="1">
      <alignment horizontal="center" vertical="center" wrapText="1"/>
    </xf>
    <xf numFmtId="0" fontId="10" fillId="4" borderId="131" xfId="0" applyFont="1" applyFill="1" applyBorder="1" applyAlignment="1">
      <alignment vertical="center" wrapText="1"/>
    </xf>
    <xf numFmtId="9" fontId="10" fillId="0" borderId="131" xfId="3" applyFont="1" applyBorder="1" applyAlignment="1">
      <alignment horizontal="center" vertical="center" wrapText="1"/>
    </xf>
    <xf numFmtId="9" fontId="10" fillId="4" borderId="131" xfId="3" applyFont="1" applyFill="1" applyBorder="1" applyAlignment="1">
      <alignment horizontal="center" vertical="center" wrapText="1"/>
    </xf>
    <xf numFmtId="0" fontId="9" fillId="4" borderId="121" xfId="0" applyFont="1" applyFill="1" applyBorder="1" applyAlignment="1">
      <alignment horizontal="center" vertical="center"/>
    </xf>
    <xf numFmtId="0" fontId="9" fillId="0" borderId="121" xfId="0" applyFont="1" applyBorder="1" applyAlignment="1">
      <alignment horizontal="justify" vertical="center" wrapText="1"/>
    </xf>
    <xf numFmtId="164" fontId="10" fillId="0" borderId="121" xfId="0" applyNumberFormat="1" applyFont="1" applyBorder="1" applyAlignment="1">
      <alignment horizontal="center" vertical="center" wrapText="1"/>
    </xf>
    <xf numFmtId="0" fontId="10" fillId="0" borderId="121" xfId="0" applyFont="1" applyBorder="1" applyAlignment="1">
      <alignment horizontal="left" vertical="center" wrapText="1"/>
    </xf>
    <xf numFmtId="0" fontId="10" fillId="4" borderId="121" xfId="0" applyFont="1" applyFill="1" applyBorder="1" applyAlignment="1">
      <alignment vertical="center" wrapText="1"/>
    </xf>
    <xf numFmtId="9" fontId="10" fillId="4" borderId="121" xfId="3" applyFont="1" applyFill="1" applyBorder="1" applyAlignment="1">
      <alignment horizontal="center" vertical="center" wrapText="1"/>
    </xf>
    <xf numFmtId="0" fontId="10" fillId="0" borderId="131" xfId="0" applyFont="1" applyBorder="1" applyAlignment="1">
      <alignment horizontal="center" vertical="center" wrapText="1"/>
    </xf>
    <xf numFmtId="0" fontId="10" fillId="0" borderId="131" xfId="0" applyFont="1" applyBorder="1" applyAlignment="1">
      <alignment horizontal="left" vertical="center" wrapText="1"/>
    </xf>
    <xf numFmtId="0" fontId="10" fillId="0" borderId="131" xfId="0" applyFont="1" applyBorder="1" applyAlignment="1">
      <alignment horizontal="justify" vertical="center" wrapText="1"/>
    </xf>
    <xf numFmtId="0" fontId="10" fillId="0" borderId="121" xfId="0" applyFont="1" applyBorder="1" applyAlignment="1">
      <alignment horizontal="center" vertical="center" wrapText="1"/>
    </xf>
    <xf numFmtId="0" fontId="9" fillId="4" borderId="131" xfId="0" applyFont="1" applyFill="1" applyBorder="1" applyAlignment="1">
      <alignment horizontal="center" vertical="center" wrapText="1"/>
    </xf>
    <xf numFmtId="0" fontId="9" fillId="4" borderId="121" xfId="0" applyFont="1" applyFill="1" applyBorder="1" applyAlignment="1">
      <alignment horizontal="center" vertical="center" wrapText="1"/>
    </xf>
    <xf numFmtId="0" fontId="10" fillId="0" borderId="121" xfId="0" applyFont="1" applyBorder="1" applyAlignment="1">
      <alignment horizontal="justify" vertical="center" wrapText="1"/>
    </xf>
    <xf numFmtId="0" fontId="10" fillId="0" borderId="140" xfId="0" applyFont="1" applyBorder="1" applyAlignment="1">
      <alignment horizontal="left" vertical="center" wrapText="1"/>
    </xf>
    <xf numFmtId="0" fontId="10" fillId="4" borderId="140" xfId="0" applyFont="1" applyFill="1" applyBorder="1" applyAlignment="1">
      <alignment horizontal="center" vertical="center" wrapText="1"/>
    </xf>
    <xf numFmtId="164" fontId="10" fillId="0" borderId="140" xfId="0" applyNumberFormat="1" applyFont="1" applyBorder="1" applyAlignment="1">
      <alignment horizontal="center" vertical="center" wrapText="1"/>
    </xf>
    <xf numFmtId="0" fontId="10" fillId="0" borderId="140" xfId="0" applyFont="1" applyBorder="1" applyAlignment="1">
      <alignment vertical="center" wrapText="1"/>
    </xf>
    <xf numFmtId="9" fontId="10" fillId="0" borderId="140" xfId="3" applyFont="1" applyBorder="1" applyAlignment="1">
      <alignment horizontal="center" vertical="center" wrapText="1"/>
    </xf>
    <xf numFmtId="0" fontId="10" fillId="0" borderId="140" xfId="0" applyFont="1" applyBorder="1" applyAlignment="1">
      <alignment horizontal="center" vertical="center"/>
    </xf>
    <xf numFmtId="0" fontId="10" fillId="0" borderId="143" xfId="0" applyFont="1" applyBorder="1" applyAlignment="1">
      <alignment horizontal="left" vertical="center" wrapText="1"/>
    </xf>
    <xf numFmtId="0" fontId="10" fillId="4" borderId="143" xfId="0" applyFont="1" applyFill="1" applyBorder="1" applyAlignment="1">
      <alignment horizontal="center" vertical="center" wrapText="1"/>
    </xf>
    <xf numFmtId="164" fontId="10" fillId="0" borderId="143" xfId="0" applyNumberFormat="1" applyFont="1" applyBorder="1" applyAlignment="1">
      <alignment horizontal="center" vertical="center" wrapText="1"/>
    </xf>
    <xf numFmtId="0" fontId="10" fillId="0" borderId="143" xfId="0" applyFont="1" applyBorder="1" applyAlignment="1">
      <alignment horizontal="justify" vertical="center" wrapText="1"/>
    </xf>
    <xf numFmtId="9" fontId="10" fillId="0" borderId="143" xfId="3" applyFont="1" applyBorder="1" applyAlignment="1">
      <alignment horizontal="center" vertical="center" wrapText="1"/>
    </xf>
    <xf numFmtId="0" fontId="10" fillId="4" borderId="122" xfId="0" applyFont="1" applyFill="1" applyBorder="1" applyAlignment="1">
      <alignment horizontal="center" vertical="center" wrapText="1"/>
    </xf>
    <xf numFmtId="164" fontId="10" fillId="0" borderId="122" xfId="0" applyNumberFormat="1" applyFont="1" applyBorder="1" applyAlignment="1">
      <alignment horizontal="center" vertical="center" wrapText="1"/>
    </xf>
    <xf numFmtId="0" fontId="10" fillId="0" borderId="122" xfId="0" applyFont="1" applyBorder="1" applyAlignment="1">
      <alignment horizontal="left" vertical="center" wrapText="1"/>
    </xf>
    <xf numFmtId="0" fontId="9" fillId="0" borderId="122" xfId="0" applyFont="1" applyBorder="1" applyAlignment="1">
      <alignment horizontal="center" vertical="center"/>
    </xf>
    <xf numFmtId="0" fontId="10" fillId="0" borderId="122" xfId="0" applyFont="1" applyBorder="1" applyAlignment="1">
      <alignment vertical="center" wrapText="1"/>
    </xf>
    <xf numFmtId="0" fontId="10" fillId="0" borderId="11" xfId="0" applyFont="1" applyBorder="1" applyAlignment="1">
      <alignment vertical="center" wrapText="1"/>
    </xf>
    <xf numFmtId="0" fontId="10" fillId="4" borderId="11" xfId="0" applyFont="1" applyFill="1" applyBorder="1" applyAlignment="1">
      <alignment vertical="center" wrapText="1"/>
    </xf>
    <xf numFmtId="9" fontId="12" fillId="0" borderId="21" xfId="0" applyNumberFormat="1" applyFont="1" applyBorder="1" applyAlignment="1">
      <alignment vertical="center"/>
    </xf>
    <xf numFmtId="0" fontId="9" fillId="0" borderId="16" xfId="0" applyFont="1" applyBorder="1" applyAlignment="1">
      <alignment vertical="center" wrapText="1"/>
    </xf>
    <xf numFmtId="0" fontId="9" fillId="0" borderId="11" xfId="0" applyFont="1" applyBorder="1" applyAlignment="1">
      <alignment horizontal="center" vertical="center"/>
    </xf>
    <xf numFmtId="0" fontId="30" fillId="18" borderId="11" xfId="0" applyFont="1" applyFill="1" applyBorder="1" applyAlignment="1">
      <alignment horizontal="left" vertical="center" wrapText="1"/>
    </xf>
    <xf numFmtId="0" fontId="9" fillId="0" borderId="34" xfId="0" applyFont="1" applyBorder="1" applyAlignment="1">
      <alignment horizontal="left" vertical="center" wrapText="1"/>
    </xf>
    <xf numFmtId="0" fontId="10" fillId="18" borderId="34" xfId="0" applyFont="1" applyFill="1" applyBorder="1" applyAlignment="1">
      <alignment horizontal="left" vertical="center" wrapText="1"/>
    </xf>
    <xf numFmtId="0" fontId="30" fillId="0" borderId="34" xfId="0" applyFont="1" applyBorder="1" applyAlignment="1">
      <alignment horizontal="left" vertical="center" wrapText="1"/>
    </xf>
    <xf numFmtId="9" fontId="10" fillId="18" borderId="34" xfId="0" applyNumberFormat="1" applyFont="1" applyFill="1" applyBorder="1" applyAlignment="1">
      <alignment horizontal="center" vertical="center" wrapText="1"/>
    </xf>
    <xf numFmtId="0" fontId="10" fillId="18" borderId="34" xfId="0" applyFont="1" applyFill="1" applyBorder="1" applyAlignment="1">
      <alignment horizontal="center" vertical="center" wrapText="1"/>
    </xf>
    <xf numFmtId="0" fontId="30" fillId="18" borderId="34" xfId="0" applyFont="1" applyFill="1" applyBorder="1" applyAlignment="1">
      <alignment horizontal="left" vertical="center" wrapText="1"/>
    </xf>
    <xf numFmtId="9" fontId="10" fillId="0" borderId="34" xfId="0" applyNumberFormat="1" applyFont="1" applyBorder="1" applyAlignment="1">
      <alignment horizontal="center" vertical="center" wrapText="1"/>
    </xf>
    <xf numFmtId="0" fontId="10" fillId="18" borderId="11" xfId="0" applyFont="1" applyFill="1" applyBorder="1" applyAlignment="1">
      <alignment horizontal="left" vertical="center" wrapText="1"/>
    </xf>
    <xf numFmtId="0" fontId="10" fillId="0" borderId="148" xfId="0" applyFont="1" applyBorder="1" applyAlignment="1">
      <alignment horizontal="left" vertical="center" wrapText="1"/>
    </xf>
    <xf numFmtId="0" fontId="9" fillId="4" borderId="32" xfId="0" applyFont="1" applyFill="1" applyBorder="1" applyAlignment="1">
      <alignment vertical="center" wrapText="1"/>
    </xf>
    <xf numFmtId="0" fontId="10" fillId="4" borderId="127" xfId="0" applyFont="1" applyFill="1" applyBorder="1" applyAlignment="1">
      <alignment horizontal="justify" vertical="center" wrapText="1"/>
    </xf>
    <xf numFmtId="0" fontId="10" fillId="4" borderId="128" xfId="0" applyFont="1" applyFill="1" applyBorder="1" applyAlignment="1">
      <alignment horizontal="justify" vertical="center" wrapText="1"/>
    </xf>
    <xf numFmtId="0" fontId="10" fillId="4" borderId="152" xfId="0" applyFont="1" applyFill="1" applyBorder="1" applyAlignment="1">
      <alignment horizontal="justify" vertical="center" wrapText="1"/>
    </xf>
    <xf numFmtId="9" fontId="10" fillId="4" borderId="152" xfId="0" applyNumberFormat="1" applyFont="1" applyFill="1" applyBorder="1" applyAlignment="1">
      <alignment horizontal="center" vertical="center" wrapText="1"/>
    </xf>
    <xf numFmtId="0" fontId="10" fillId="4" borderId="152" xfId="0" applyFont="1" applyFill="1" applyBorder="1" applyAlignment="1">
      <alignment vertical="center" wrapText="1"/>
    </xf>
    <xf numFmtId="9" fontId="10" fillId="0" borderId="152" xfId="3" applyFont="1" applyBorder="1" applyAlignment="1">
      <alignment horizontal="center" vertical="center" wrapText="1"/>
    </xf>
    <xf numFmtId="0" fontId="10" fillId="4" borderId="154" xfId="0" applyFont="1" applyFill="1" applyBorder="1" applyAlignment="1">
      <alignment horizontal="justify" vertical="center" wrapText="1"/>
    </xf>
    <xf numFmtId="0" fontId="10" fillId="4" borderId="154" xfId="0" applyFont="1" applyFill="1" applyBorder="1" applyAlignment="1">
      <alignment vertical="center" wrapText="1"/>
    </xf>
    <xf numFmtId="9" fontId="10" fillId="0" borderId="154" xfId="3" applyFont="1" applyBorder="1" applyAlignment="1">
      <alignment horizontal="center" vertical="center" wrapText="1"/>
    </xf>
    <xf numFmtId="0" fontId="9" fillId="0" borderId="152" xfId="0" applyFont="1" applyBorder="1" applyAlignment="1">
      <alignment horizontal="justify" vertical="center" wrapText="1"/>
    </xf>
    <xf numFmtId="0" fontId="9" fillId="0" borderId="154" xfId="0" applyFont="1" applyBorder="1" applyAlignment="1">
      <alignment horizontal="justify" vertical="center" wrapText="1"/>
    </xf>
    <xf numFmtId="9" fontId="12" fillId="0" borderId="155" xfId="0" applyNumberFormat="1" applyFont="1" applyBorder="1" applyAlignment="1">
      <alignment horizontal="center" vertical="center"/>
    </xf>
    <xf numFmtId="0" fontId="10" fillId="0" borderId="152" xfId="0" applyFont="1" applyBorder="1" applyAlignment="1">
      <alignment horizontal="justify" vertical="center" wrapText="1"/>
    </xf>
    <xf numFmtId="0" fontId="10" fillId="0" borderId="154" xfId="0" applyFont="1" applyBorder="1" applyAlignment="1">
      <alignment horizontal="justify" vertical="center" wrapText="1"/>
    </xf>
    <xf numFmtId="0" fontId="9" fillId="0" borderId="152" xfId="0" applyFont="1" applyBorder="1" applyAlignment="1">
      <alignment horizontal="center" vertical="center"/>
    </xf>
    <xf numFmtId="9" fontId="10" fillId="4" borderId="152" xfId="3" applyFont="1" applyFill="1" applyBorder="1" applyAlignment="1">
      <alignment horizontal="center" vertical="center" wrapText="1"/>
    </xf>
    <xf numFmtId="9" fontId="10" fillId="4" borderId="154" xfId="3" applyFont="1" applyFill="1" applyBorder="1" applyAlignment="1">
      <alignment horizontal="center" vertical="center" wrapText="1"/>
    </xf>
    <xf numFmtId="0" fontId="9" fillId="0" borderId="157" xfId="0" applyFont="1" applyBorder="1" applyAlignment="1">
      <alignment horizontal="justify" vertical="center" wrapText="1"/>
    </xf>
    <xf numFmtId="0" fontId="10" fillId="0" borderId="157" xfId="0" applyFont="1" applyBorder="1" applyAlignment="1">
      <alignment horizontal="center" vertical="center" wrapText="1"/>
    </xf>
    <xf numFmtId="0" fontId="10" fillId="0" borderId="157" xfId="0" applyFont="1" applyBorder="1" applyAlignment="1">
      <alignment horizontal="justify" vertical="center" wrapText="1"/>
    </xf>
    <xf numFmtId="9" fontId="10" fillId="0" borderId="157" xfId="3" applyFont="1" applyBorder="1" applyAlignment="1">
      <alignment horizontal="center" vertical="center" wrapText="1"/>
    </xf>
    <xf numFmtId="0" fontId="9" fillId="0" borderId="157" xfId="0" applyFont="1" applyBorder="1" applyAlignment="1">
      <alignment horizontal="center" vertical="center"/>
    </xf>
    <xf numFmtId="0" fontId="10" fillId="0" borderId="13" xfId="0" applyFont="1" applyBorder="1" applyAlignment="1">
      <alignment horizontal="justify" vertical="center" wrapText="1"/>
    </xf>
    <xf numFmtId="0" fontId="10" fillId="0" borderId="14" xfId="0" applyFont="1" applyBorder="1" applyAlignment="1">
      <alignment horizontal="justify" vertical="center" wrapText="1"/>
    </xf>
    <xf numFmtId="0" fontId="11" fillId="9" borderId="12" xfId="0" applyFont="1" applyFill="1" applyBorder="1" applyAlignment="1">
      <alignment horizontal="center" vertical="center"/>
    </xf>
    <xf numFmtId="9" fontId="12" fillId="0" borderId="11" xfId="0" applyNumberFormat="1" applyFont="1" applyBorder="1" applyAlignment="1">
      <alignment horizontal="center" vertical="center"/>
    </xf>
    <xf numFmtId="0" fontId="30" fillId="0" borderId="11" xfId="0" applyFont="1" applyBorder="1" applyAlignment="1">
      <alignment horizontal="justify" vertical="center" wrapText="1"/>
    </xf>
    <xf numFmtId="0" fontId="22" fillId="0" borderId="11" xfId="0" applyFont="1" applyBorder="1" applyAlignment="1">
      <alignment horizontal="justify" vertical="center" wrapText="1"/>
    </xf>
    <xf numFmtId="0" fontId="9" fillId="4" borderId="34" xfId="0" applyFont="1" applyFill="1" applyBorder="1" applyAlignment="1">
      <alignment horizontal="center" vertical="center"/>
    </xf>
    <xf numFmtId="0" fontId="30" fillId="0" borderId="34" xfId="0" applyFont="1" applyBorder="1" applyAlignment="1">
      <alignment vertical="center" wrapText="1"/>
    </xf>
    <xf numFmtId="9" fontId="0" fillId="0" borderId="34" xfId="0" applyNumberFormat="1" applyBorder="1" applyAlignment="1">
      <alignment horizontal="center" vertical="center"/>
    </xf>
    <xf numFmtId="9" fontId="9" fillId="4" borderId="10" xfId="3" applyFont="1" applyFill="1" applyBorder="1" applyAlignment="1">
      <alignment horizontal="center" vertical="center"/>
    </xf>
    <xf numFmtId="0" fontId="3" fillId="4" borderId="11" xfId="0" applyFont="1" applyFill="1" applyBorder="1" applyAlignment="1">
      <alignment horizontal="justify" vertical="center" wrapText="1"/>
    </xf>
    <xf numFmtId="9" fontId="9" fillId="4" borderId="11" xfId="3" applyFont="1" applyFill="1" applyBorder="1" applyAlignment="1">
      <alignment horizontal="center" vertical="center"/>
    </xf>
    <xf numFmtId="9" fontId="10" fillId="4" borderId="11" xfId="3" applyFont="1" applyFill="1" applyBorder="1" applyAlignment="1">
      <alignment horizontal="center" vertical="center" wrapText="1"/>
    </xf>
    <xf numFmtId="0" fontId="9" fillId="4" borderId="161" xfId="0" applyFont="1" applyFill="1" applyBorder="1" applyAlignment="1">
      <alignment horizontal="center" vertical="center"/>
    </xf>
    <xf numFmtId="0" fontId="10" fillId="4" borderId="161" xfId="0" applyFont="1" applyFill="1" applyBorder="1" applyAlignment="1">
      <alignment horizontal="justify" vertical="center" wrapText="1"/>
    </xf>
    <xf numFmtId="9" fontId="10" fillId="4" borderId="161" xfId="0" applyNumberFormat="1" applyFont="1" applyFill="1" applyBorder="1" applyAlignment="1">
      <alignment horizontal="center" vertical="center" wrapText="1"/>
    </xf>
    <xf numFmtId="0" fontId="10" fillId="4" borderId="161" xfId="0" applyFont="1" applyFill="1" applyBorder="1" applyAlignment="1">
      <alignment vertical="center" wrapText="1"/>
    </xf>
    <xf numFmtId="9" fontId="9" fillId="4" borderId="161" xfId="3" applyFont="1" applyFill="1" applyBorder="1"/>
    <xf numFmtId="0" fontId="10" fillId="0" borderId="162" xfId="0" applyFont="1" applyBorder="1" applyAlignment="1">
      <alignment horizontal="justify" vertical="center" wrapText="1"/>
    </xf>
    <xf numFmtId="0" fontId="9" fillId="4" borderId="162" xfId="0" applyFont="1" applyFill="1" applyBorder="1" applyAlignment="1">
      <alignment horizontal="center" vertical="center"/>
    </xf>
    <xf numFmtId="9" fontId="0" fillId="0" borderId="162" xfId="0" applyNumberFormat="1" applyBorder="1" applyAlignment="1">
      <alignment horizontal="center" vertical="center"/>
    </xf>
    <xf numFmtId="0" fontId="30" fillId="0" borderId="162" xfId="0" applyFont="1" applyBorder="1" applyAlignment="1">
      <alignment vertical="center" wrapText="1"/>
    </xf>
    <xf numFmtId="0" fontId="10" fillId="0" borderId="161" xfId="0" applyFont="1" applyBorder="1" applyAlignment="1">
      <alignment horizontal="justify" vertical="center" wrapText="1"/>
    </xf>
    <xf numFmtId="0" fontId="9" fillId="4" borderId="161" xfId="0" applyFont="1" applyFill="1" applyBorder="1" applyAlignment="1">
      <alignment horizontal="justify" vertical="center" wrapText="1"/>
    </xf>
    <xf numFmtId="0" fontId="10" fillId="0" borderId="161" xfId="0" applyFont="1" applyBorder="1" applyAlignment="1">
      <alignment horizontal="center" vertical="center" wrapText="1"/>
    </xf>
    <xf numFmtId="164" fontId="10" fillId="0" borderId="161" xfId="0" applyNumberFormat="1" applyFont="1" applyBorder="1" applyAlignment="1">
      <alignment horizontal="center" vertical="center" wrapText="1"/>
    </xf>
    <xf numFmtId="9" fontId="10" fillId="0" borderId="161" xfId="3" applyFont="1" applyBorder="1" applyAlignment="1">
      <alignment horizontal="center" vertical="center" wrapText="1"/>
    </xf>
    <xf numFmtId="0" fontId="9" fillId="4" borderId="161" xfId="0" applyFont="1" applyFill="1" applyBorder="1" applyAlignment="1">
      <alignment horizontal="center" vertical="center" wrapText="1"/>
    </xf>
    <xf numFmtId="0" fontId="9" fillId="0" borderId="161" xfId="0" applyFont="1" applyBorder="1" applyAlignment="1">
      <alignment horizontal="justify" vertical="center" wrapText="1"/>
    </xf>
    <xf numFmtId="9" fontId="10" fillId="4" borderId="162" xfId="0" applyNumberFormat="1" applyFont="1" applyFill="1" applyBorder="1" applyAlignment="1">
      <alignment horizontal="center" vertical="center" wrapText="1"/>
    </xf>
    <xf numFmtId="0" fontId="10" fillId="4" borderId="162" xfId="0" applyFont="1" applyFill="1" applyBorder="1" applyAlignment="1">
      <alignment vertical="center" wrapText="1"/>
    </xf>
    <xf numFmtId="9" fontId="9" fillId="4" borderId="162" xfId="3" applyFont="1" applyFill="1" applyBorder="1"/>
    <xf numFmtId="0" fontId="9" fillId="4" borderId="162" xfId="0" applyFont="1" applyFill="1" applyBorder="1"/>
    <xf numFmtId="9" fontId="10" fillId="0" borderId="162" xfId="3" applyFont="1" applyBorder="1" applyAlignment="1">
      <alignment horizontal="center" vertical="center" wrapText="1"/>
    </xf>
    <xf numFmtId="0" fontId="10" fillId="4" borderId="163" xfId="0" applyFont="1" applyFill="1" applyBorder="1" applyAlignment="1">
      <alignment horizontal="justify" vertical="center" wrapText="1"/>
    </xf>
    <xf numFmtId="0" fontId="10" fillId="0" borderId="163" xfId="0" applyFont="1" applyBorder="1" applyAlignment="1">
      <alignment horizontal="center" vertical="center" wrapText="1"/>
    </xf>
    <xf numFmtId="164" fontId="10" fillId="0" borderId="163" xfId="0" applyNumberFormat="1" applyFont="1" applyBorder="1" applyAlignment="1">
      <alignment horizontal="center" vertical="center" wrapText="1"/>
    </xf>
    <xf numFmtId="0" fontId="10" fillId="0" borderId="163" xfId="0" applyFont="1" applyBorder="1" applyAlignment="1">
      <alignment horizontal="justify" vertical="center" wrapText="1"/>
    </xf>
    <xf numFmtId="9" fontId="10" fillId="0" borderId="163" xfId="3" applyFont="1" applyBorder="1" applyAlignment="1">
      <alignment horizontal="center" vertical="center" wrapText="1"/>
    </xf>
    <xf numFmtId="9" fontId="12" fillId="0" borderId="163" xfId="0" applyNumberFormat="1" applyFont="1" applyBorder="1" applyAlignment="1">
      <alignment horizontal="center" vertical="center"/>
    </xf>
    <xf numFmtId="0" fontId="9" fillId="4" borderId="162" xfId="0" applyFont="1" applyFill="1" applyBorder="1" applyAlignment="1">
      <alignment horizontal="center" vertical="center" wrapText="1"/>
    </xf>
    <xf numFmtId="164" fontId="10" fillId="0" borderId="162" xfId="0" applyNumberFormat="1" applyFont="1" applyBorder="1" applyAlignment="1">
      <alignment horizontal="center" vertical="center" wrapText="1"/>
    </xf>
    <xf numFmtId="0" fontId="10" fillId="0" borderId="162" xfId="0" applyFont="1" applyBorder="1" applyAlignment="1">
      <alignment horizontal="center" vertical="center" wrapText="1"/>
    </xf>
    <xf numFmtId="0" fontId="9" fillId="0" borderId="162" xfId="0" applyFont="1" applyBorder="1" applyAlignment="1">
      <alignment horizontal="center" vertical="center"/>
    </xf>
    <xf numFmtId="0" fontId="9" fillId="0" borderId="161" xfId="0" applyFont="1" applyBorder="1" applyAlignment="1">
      <alignment horizontal="center" vertical="center"/>
    </xf>
    <xf numFmtId="164" fontId="10" fillId="0" borderId="157" xfId="0" applyNumberFormat="1" applyFont="1" applyBorder="1" applyAlignment="1">
      <alignment horizontal="center" vertical="center" wrapText="1"/>
    </xf>
    <xf numFmtId="0" fontId="10" fillId="0" borderId="157" xfId="0" applyFont="1" applyBorder="1" applyAlignment="1">
      <alignment horizontal="center" vertical="center"/>
    </xf>
    <xf numFmtId="0" fontId="9" fillId="0" borderId="162" xfId="0" applyFont="1" applyBorder="1" applyAlignment="1">
      <alignment horizontal="justify" vertical="center" wrapText="1"/>
    </xf>
    <xf numFmtId="0" fontId="10" fillId="0" borderId="61" xfId="0" applyFont="1" applyBorder="1" applyAlignment="1">
      <alignment horizontal="center" vertical="center" wrapText="1"/>
    </xf>
    <xf numFmtId="0" fontId="9" fillId="0" borderId="61" xfId="0" applyFont="1" applyBorder="1" applyAlignment="1">
      <alignment horizontal="justify" vertical="center" wrapText="1"/>
    </xf>
    <xf numFmtId="164" fontId="10" fillId="0" borderId="61" xfId="0" applyNumberFormat="1" applyFont="1" applyBorder="1" applyAlignment="1">
      <alignment horizontal="center" vertical="center" wrapText="1"/>
    </xf>
    <xf numFmtId="0" fontId="10" fillId="0" borderId="61" xfId="0" applyFont="1" applyBorder="1" applyAlignment="1">
      <alignment horizontal="justify" vertical="center" wrapText="1"/>
    </xf>
    <xf numFmtId="9" fontId="10" fillId="0" borderId="61" xfId="3" applyFont="1" applyBorder="1" applyAlignment="1">
      <alignment horizontal="center" vertical="center" wrapText="1"/>
    </xf>
    <xf numFmtId="0" fontId="9" fillId="0" borderId="61" xfId="0" applyFont="1" applyBorder="1" applyAlignment="1">
      <alignment horizontal="center" vertical="center"/>
    </xf>
    <xf numFmtId="0" fontId="10" fillId="0" borderId="153" xfId="0" applyFont="1" applyBorder="1" applyAlignment="1">
      <alignment horizontal="justify" vertical="center" wrapText="1"/>
    </xf>
    <xf numFmtId="0" fontId="10" fillId="4" borderId="153" xfId="0" applyFont="1" applyFill="1" applyBorder="1" applyAlignment="1">
      <alignment horizontal="justify" vertical="center" wrapText="1"/>
    </xf>
    <xf numFmtId="0" fontId="9" fillId="4" borderId="154" xfId="0" applyFont="1" applyFill="1" applyBorder="1" applyAlignment="1">
      <alignment horizontal="center" vertical="center"/>
    </xf>
    <xf numFmtId="0" fontId="9" fillId="4" borderId="14" xfId="0" applyFont="1" applyFill="1" applyBorder="1" applyAlignment="1">
      <alignment horizontal="center" vertical="center"/>
    </xf>
    <xf numFmtId="9" fontId="10" fillId="0" borderId="14" xfId="3" applyFont="1" applyBorder="1" applyAlignment="1">
      <alignment horizontal="center" vertical="center" wrapText="1"/>
    </xf>
    <xf numFmtId="0" fontId="9" fillId="4" borderId="152" xfId="0" applyFont="1" applyFill="1" applyBorder="1" applyAlignment="1">
      <alignment horizontal="center" vertical="center"/>
    </xf>
    <xf numFmtId="0" fontId="9" fillId="4" borderId="152" xfId="0" applyFont="1" applyFill="1" applyBorder="1"/>
    <xf numFmtId="0" fontId="9" fillId="4" borderId="153" xfId="0" applyFont="1" applyFill="1" applyBorder="1" applyAlignment="1">
      <alignment horizontal="justify" vertical="center" wrapText="1"/>
    </xf>
    <xf numFmtId="9" fontId="10" fillId="4" borderId="154" xfId="0" applyNumberFormat="1" applyFont="1" applyFill="1" applyBorder="1" applyAlignment="1">
      <alignment horizontal="center" vertical="center" wrapText="1"/>
    </xf>
    <xf numFmtId="0" fontId="9" fillId="4" borderId="154" xfId="0" applyFont="1" applyFill="1" applyBorder="1"/>
    <xf numFmtId="9" fontId="12" fillId="0" borderId="153" xfId="0" applyNumberFormat="1" applyFont="1" applyBorder="1" applyAlignment="1">
      <alignment horizontal="center" vertical="center"/>
    </xf>
    <xf numFmtId="9" fontId="12" fillId="0" borderId="154" xfId="0" applyNumberFormat="1" applyFont="1" applyBorder="1" applyAlignment="1">
      <alignment horizontal="center" vertical="center"/>
    </xf>
    <xf numFmtId="0" fontId="10" fillId="0" borderId="152" xfId="0" applyFont="1" applyBorder="1" applyAlignment="1">
      <alignment horizontal="left" vertical="center" wrapText="1"/>
    </xf>
    <xf numFmtId="0" fontId="10" fillId="0" borderId="173" xfId="0" applyFont="1" applyBorder="1" applyAlignment="1">
      <alignment horizontal="justify" vertical="center" wrapText="1"/>
    </xf>
    <xf numFmtId="0" fontId="10" fillId="0" borderId="173" xfId="0" applyFont="1" applyBorder="1" applyAlignment="1">
      <alignment horizontal="center" vertical="center" wrapText="1"/>
    </xf>
    <xf numFmtId="0" fontId="9" fillId="0" borderId="173" xfId="0" applyFont="1" applyBorder="1" applyAlignment="1">
      <alignment horizontal="justify" vertical="center" wrapText="1"/>
    </xf>
    <xf numFmtId="9" fontId="10" fillId="4" borderId="173" xfId="0" applyNumberFormat="1" applyFont="1" applyFill="1" applyBorder="1" applyAlignment="1">
      <alignment horizontal="center" vertical="center" wrapText="1"/>
    </xf>
    <xf numFmtId="0" fontId="10" fillId="0" borderId="173" xfId="0" applyFont="1" applyBorder="1" applyAlignment="1">
      <alignment horizontal="left" vertical="center" wrapText="1"/>
    </xf>
    <xf numFmtId="9" fontId="10" fillId="0" borderId="173" xfId="3" applyFont="1" applyBorder="1" applyAlignment="1">
      <alignment horizontal="center" vertical="center" wrapText="1"/>
    </xf>
    <xf numFmtId="0" fontId="10" fillId="0" borderId="176" xfId="0" applyFont="1" applyBorder="1" applyAlignment="1">
      <alignment horizontal="center" vertical="center" wrapText="1"/>
    </xf>
    <xf numFmtId="0" fontId="9" fillId="0" borderId="176" xfId="0" applyFont="1" applyBorder="1" applyAlignment="1">
      <alignment horizontal="justify" vertical="center" wrapText="1"/>
    </xf>
    <xf numFmtId="9" fontId="10" fillId="4" borderId="176" xfId="0" applyNumberFormat="1" applyFont="1" applyFill="1" applyBorder="1" applyAlignment="1">
      <alignment horizontal="center" vertical="center" wrapText="1"/>
    </xf>
    <xf numFmtId="0" fontId="10" fillId="0" borderId="176" xfId="0" applyFont="1" applyBorder="1" applyAlignment="1">
      <alignment horizontal="left" vertical="center" wrapText="1"/>
    </xf>
    <xf numFmtId="0" fontId="10" fillId="4" borderId="176" xfId="0" applyFont="1" applyFill="1" applyBorder="1" applyAlignment="1">
      <alignment vertical="center" wrapText="1"/>
    </xf>
    <xf numFmtId="9" fontId="10" fillId="0" borderId="176" xfId="3" applyFont="1" applyBorder="1" applyAlignment="1">
      <alignment horizontal="center" vertical="center" wrapText="1"/>
    </xf>
    <xf numFmtId="0" fontId="10" fillId="0" borderId="179" xfId="0" applyFont="1" applyBorder="1" applyAlignment="1">
      <alignment horizontal="justify" vertical="center" wrapText="1"/>
    </xf>
    <xf numFmtId="0" fontId="10" fillId="0" borderId="179" xfId="0" applyFont="1" applyBorder="1" applyAlignment="1">
      <alignment horizontal="center" vertical="center" wrapText="1"/>
    </xf>
    <xf numFmtId="164" fontId="10" fillId="0" borderId="179" xfId="0" applyNumberFormat="1" applyFont="1" applyBorder="1" applyAlignment="1">
      <alignment horizontal="center" vertical="center" wrapText="1"/>
    </xf>
    <xf numFmtId="0" fontId="10" fillId="0" borderId="179" xfId="0" applyFont="1" applyBorder="1" applyAlignment="1">
      <alignment horizontal="left" vertical="center" wrapText="1"/>
    </xf>
    <xf numFmtId="9" fontId="10" fillId="0" borderId="179" xfId="3" applyFont="1" applyBorder="1" applyAlignment="1">
      <alignment horizontal="center" vertical="center" wrapText="1"/>
    </xf>
    <xf numFmtId="164" fontId="10" fillId="0" borderId="14" xfId="0" applyNumberFormat="1" applyFont="1" applyBorder="1" applyAlignment="1">
      <alignment horizontal="center" vertical="center" wrapText="1"/>
    </xf>
    <xf numFmtId="9" fontId="9" fillId="4" borderId="14" xfId="3" applyFont="1" applyFill="1" applyBorder="1" applyAlignment="1">
      <alignment horizontal="center" vertical="center"/>
    </xf>
    <xf numFmtId="9" fontId="9" fillId="4" borderId="154" xfId="3" applyFont="1" applyFill="1" applyBorder="1" applyAlignment="1">
      <alignment horizontal="center" vertical="center"/>
    </xf>
    <xf numFmtId="0" fontId="10" fillId="0" borderId="87" xfId="0" applyFont="1" applyBorder="1" applyAlignment="1">
      <alignment horizontal="justify" vertical="center" wrapText="1"/>
    </xf>
    <xf numFmtId="0" fontId="9" fillId="4" borderId="153" xfId="0" applyFont="1" applyFill="1" applyBorder="1" applyAlignment="1">
      <alignment horizontal="center" vertical="center"/>
    </xf>
    <xf numFmtId="164" fontId="10" fillId="0" borderId="153" xfId="0" applyNumberFormat="1" applyFont="1" applyBorder="1" applyAlignment="1">
      <alignment horizontal="center" vertical="center" wrapText="1"/>
    </xf>
    <xf numFmtId="0" fontId="10" fillId="4" borderId="153" xfId="0" applyFont="1" applyFill="1" applyBorder="1" applyAlignment="1">
      <alignment vertical="center" wrapText="1"/>
    </xf>
    <xf numFmtId="9" fontId="10" fillId="0" borderId="153" xfId="3" applyFont="1" applyBorder="1" applyAlignment="1">
      <alignment horizontal="center" vertical="center" wrapText="1"/>
    </xf>
    <xf numFmtId="9" fontId="9" fillId="4" borderId="153" xfId="3" applyFont="1" applyFill="1" applyBorder="1" applyAlignment="1">
      <alignment horizontal="center" vertical="center"/>
    </xf>
    <xf numFmtId="0" fontId="10" fillId="0" borderId="181" xfId="0" applyFont="1" applyBorder="1" applyAlignment="1">
      <alignment horizontal="justify" vertical="center" wrapText="1"/>
    </xf>
    <xf numFmtId="0" fontId="10" fillId="0" borderId="158" xfId="0" applyFont="1" applyBorder="1" applyAlignment="1">
      <alignment horizontal="justify" vertical="center" wrapText="1"/>
    </xf>
    <xf numFmtId="0" fontId="10" fillId="4" borderId="161" xfId="0" applyFont="1" applyFill="1" applyBorder="1" applyAlignment="1">
      <alignment horizontal="center" vertical="center" wrapText="1"/>
    </xf>
    <xf numFmtId="0" fontId="9" fillId="4" borderId="162" xfId="0" applyFont="1" applyFill="1" applyBorder="1" applyAlignment="1">
      <alignment horizontal="justify" vertical="center" wrapText="1"/>
    </xf>
    <xf numFmtId="164" fontId="10" fillId="4" borderId="161" xfId="0" applyNumberFormat="1" applyFont="1" applyFill="1" applyBorder="1" applyAlignment="1">
      <alignment horizontal="center" vertical="center" wrapText="1"/>
    </xf>
    <xf numFmtId="9" fontId="10" fillId="4" borderId="161" xfId="3" applyFont="1" applyFill="1" applyBorder="1" applyAlignment="1">
      <alignment horizontal="center" vertical="center" wrapText="1"/>
    </xf>
    <xf numFmtId="164" fontId="10" fillId="4" borderId="34" xfId="0" applyNumberFormat="1" applyFont="1" applyFill="1" applyBorder="1" applyAlignment="1">
      <alignment horizontal="center" vertical="center" wrapText="1"/>
    </xf>
    <xf numFmtId="164" fontId="10" fillId="4" borderId="162" xfId="0" applyNumberFormat="1" applyFont="1" applyFill="1" applyBorder="1" applyAlignment="1">
      <alignment horizontal="center" vertical="center" wrapText="1"/>
    </xf>
    <xf numFmtId="9" fontId="10" fillId="4" borderId="162" xfId="3" applyFont="1" applyFill="1" applyBorder="1" applyAlignment="1">
      <alignment horizontal="center" vertical="center" wrapText="1"/>
    </xf>
    <xf numFmtId="0" fontId="9" fillId="4" borderId="184" xfId="0" applyFont="1" applyFill="1" applyBorder="1" applyAlignment="1">
      <alignment horizontal="center" vertical="center"/>
    </xf>
    <xf numFmtId="0" fontId="10" fillId="18" borderId="185" xfId="0" applyFont="1" applyFill="1" applyBorder="1" applyAlignment="1">
      <alignment vertical="center" wrapText="1"/>
    </xf>
    <xf numFmtId="9" fontId="10" fillId="18" borderId="185" xfId="0" applyNumberFormat="1" applyFont="1" applyFill="1" applyBorder="1" applyAlignment="1">
      <alignment horizontal="center" vertical="center" wrapText="1"/>
    </xf>
    <xf numFmtId="0" fontId="10" fillId="0" borderId="185" xfId="0" applyFont="1" applyBorder="1" applyAlignment="1">
      <alignment horizontal="center" vertical="center" wrapText="1"/>
    </xf>
    <xf numFmtId="9" fontId="10" fillId="20" borderId="185" xfId="0" applyNumberFormat="1" applyFont="1" applyFill="1" applyBorder="1" applyAlignment="1">
      <alignment horizontal="center" vertical="center" wrapText="1"/>
    </xf>
    <xf numFmtId="0" fontId="10" fillId="18" borderId="119" xfId="0" applyFont="1" applyFill="1" applyBorder="1" applyAlignment="1">
      <alignment horizontal="left" vertical="center" wrapText="1"/>
    </xf>
    <xf numFmtId="9" fontId="10" fillId="18" borderId="119" xfId="0" applyNumberFormat="1" applyFont="1" applyFill="1" applyBorder="1" applyAlignment="1">
      <alignment horizontal="center" vertical="center" wrapText="1"/>
    </xf>
    <xf numFmtId="0" fontId="10" fillId="18" borderId="119" xfId="0" applyFont="1" applyFill="1" applyBorder="1" applyAlignment="1">
      <alignment vertical="center" wrapText="1"/>
    </xf>
    <xf numFmtId="0" fontId="10" fillId="18" borderId="189" xfId="0" applyFont="1" applyFill="1" applyBorder="1" applyAlignment="1">
      <alignment vertical="center" wrapText="1"/>
    </xf>
    <xf numFmtId="9" fontId="10" fillId="18" borderId="189" xfId="0" applyNumberFormat="1" applyFont="1" applyFill="1" applyBorder="1" applyAlignment="1">
      <alignment horizontal="center" vertical="center" wrapText="1"/>
    </xf>
    <xf numFmtId="0" fontId="10" fillId="0" borderId="189" xfId="0" applyFont="1" applyBorder="1" applyAlignment="1">
      <alignment horizontal="center" vertical="center" wrapText="1"/>
    </xf>
    <xf numFmtId="9" fontId="10" fillId="20" borderId="189" xfId="0" applyNumberFormat="1" applyFont="1" applyFill="1" applyBorder="1" applyAlignment="1">
      <alignment horizontal="center" vertical="center" wrapText="1"/>
    </xf>
    <xf numFmtId="0" fontId="10" fillId="18" borderId="192" xfId="0" applyFont="1" applyFill="1" applyBorder="1" applyAlignment="1">
      <alignment vertical="center" wrapText="1"/>
    </xf>
    <xf numFmtId="0" fontId="30" fillId="18" borderId="192" xfId="0" applyFont="1" applyFill="1" applyBorder="1" applyAlignment="1">
      <alignment vertical="center" wrapText="1"/>
    </xf>
    <xf numFmtId="0" fontId="30" fillId="18" borderId="192" xfId="0" applyFont="1" applyFill="1" applyBorder="1" applyAlignment="1">
      <alignment horizontal="center" vertical="center"/>
    </xf>
    <xf numFmtId="0" fontId="30" fillId="0" borderId="192" xfId="0" applyFont="1" applyBorder="1" applyAlignment="1">
      <alignment vertical="center" wrapText="1"/>
    </xf>
    <xf numFmtId="9" fontId="10" fillId="18" borderId="192" xfId="0" applyNumberFormat="1" applyFont="1" applyFill="1" applyBorder="1" applyAlignment="1">
      <alignment horizontal="center" vertical="center" wrapText="1"/>
    </xf>
    <xf numFmtId="0" fontId="10" fillId="0" borderId="192" xfId="0" applyFont="1" applyBorder="1" applyAlignment="1">
      <alignment horizontal="center" vertical="center" wrapText="1"/>
    </xf>
    <xf numFmtId="0" fontId="10" fillId="18" borderId="192" xfId="0" applyFont="1" applyFill="1" applyBorder="1" applyAlignment="1">
      <alignment horizontal="center" vertical="center" wrapText="1"/>
    </xf>
    <xf numFmtId="9" fontId="10" fillId="20" borderId="192" xfId="0" applyNumberFormat="1" applyFont="1" applyFill="1" applyBorder="1" applyAlignment="1">
      <alignment horizontal="center" vertical="center" wrapText="1"/>
    </xf>
    <xf numFmtId="0" fontId="30" fillId="18" borderId="189" xfId="0" applyFont="1" applyFill="1" applyBorder="1" applyAlignment="1">
      <alignment vertical="center" wrapText="1"/>
    </xf>
    <xf numFmtId="0" fontId="30" fillId="0" borderId="189" xfId="0" applyFont="1" applyBorder="1" applyAlignment="1">
      <alignment vertical="center" wrapText="1"/>
    </xf>
    <xf numFmtId="0" fontId="10" fillId="18" borderId="189" xfId="0" applyFont="1" applyFill="1" applyBorder="1" applyAlignment="1">
      <alignment horizontal="center" vertical="center" wrapText="1"/>
    </xf>
    <xf numFmtId="0" fontId="10" fillId="18" borderId="120" xfId="0" applyFont="1" applyFill="1" applyBorder="1" applyAlignment="1">
      <alignment vertical="center" wrapText="1"/>
    </xf>
    <xf numFmtId="0" fontId="30" fillId="18" borderId="120" xfId="0" applyFont="1" applyFill="1" applyBorder="1" applyAlignment="1">
      <alignment horizontal="center" vertical="center"/>
    </xf>
    <xf numFmtId="0" fontId="30" fillId="0" borderId="120" xfId="0" applyFont="1" applyBorder="1" applyAlignment="1">
      <alignment vertical="center" wrapText="1"/>
    </xf>
    <xf numFmtId="10" fontId="10" fillId="0" borderId="120" xfId="0" applyNumberFormat="1" applyFont="1" applyBorder="1" applyAlignment="1">
      <alignment horizontal="center" vertical="center" wrapText="1"/>
    </xf>
    <xf numFmtId="0" fontId="10" fillId="0" borderId="120" xfId="0" applyFont="1" applyBorder="1" applyAlignment="1">
      <alignment horizontal="center" vertical="center" wrapText="1"/>
    </xf>
    <xf numFmtId="9" fontId="10" fillId="20" borderId="120" xfId="0" applyNumberFormat="1" applyFont="1" applyFill="1" applyBorder="1" applyAlignment="1">
      <alignment horizontal="center" vertical="center" wrapText="1"/>
    </xf>
    <xf numFmtId="0" fontId="10" fillId="18" borderId="120" xfId="0" applyFont="1" applyFill="1" applyBorder="1" applyAlignment="1">
      <alignment horizontal="center" vertical="center" wrapText="1"/>
    </xf>
    <xf numFmtId="0" fontId="30" fillId="0" borderId="119" xfId="0" applyFont="1" applyBorder="1" applyAlignment="1">
      <alignment vertical="center" wrapText="1"/>
    </xf>
    <xf numFmtId="10" fontId="10" fillId="0" borderId="119" xfId="0" applyNumberFormat="1" applyFont="1" applyBorder="1" applyAlignment="1">
      <alignment horizontal="center" vertical="center" wrapText="1"/>
    </xf>
    <xf numFmtId="0" fontId="10" fillId="18" borderId="119" xfId="0" applyFont="1" applyFill="1" applyBorder="1" applyAlignment="1">
      <alignment horizontal="center" vertical="center" wrapText="1"/>
    </xf>
    <xf numFmtId="0" fontId="9" fillId="0" borderId="189" xfId="0" applyFont="1" applyBorder="1" applyAlignment="1">
      <alignment horizontal="left" vertical="center" wrapText="1"/>
    </xf>
    <xf numFmtId="10" fontId="10" fillId="0" borderId="189" xfId="0" applyNumberFormat="1" applyFont="1" applyBorder="1" applyAlignment="1">
      <alignment horizontal="center" vertical="center" wrapText="1"/>
    </xf>
    <xf numFmtId="0" fontId="9" fillId="0" borderId="189" xfId="0" applyFont="1" applyBorder="1" applyAlignment="1">
      <alignment horizontal="center" vertical="center"/>
    </xf>
    <xf numFmtId="0" fontId="9" fillId="0" borderId="189" xfId="0" applyFont="1" applyBorder="1" applyAlignment="1">
      <alignment horizontal="left" vertical="center"/>
    </xf>
    <xf numFmtId="0" fontId="10" fillId="18" borderId="198" xfId="0" applyFont="1" applyFill="1" applyBorder="1" applyAlignment="1">
      <alignment vertical="center" wrapText="1"/>
    </xf>
    <xf numFmtId="0" fontId="10" fillId="18" borderId="199" xfId="0" applyFont="1" applyFill="1" applyBorder="1" applyAlignment="1">
      <alignment vertical="center" wrapText="1"/>
    </xf>
    <xf numFmtId="0" fontId="30" fillId="18" borderId="199" xfId="0" applyFont="1" applyFill="1" applyBorder="1" applyAlignment="1">
      <alignment horizontal="center" vertical="center" wrapText="1"/>
    </xf>
    <xf numFmtId="0" fontId="30" fillId="18" borderId="199" xfId="0" applyFont="1" applyFill="1" applyBorder="1" applyAlignment="1">
      <alignment horizontal="center" vertical="center"/>
    </xf>
    <xf numFmtId="0" fontId="30" fillId="0" borderId="199" xfId="0" applyFont="1" applyBorder="1" applyAlignment="1">
      <alignment vertical="center" wrapText="1"/>
    </xf>
    <xf numFmtId="10" fontId="10" fillId="0" borderId="199" xfId="0" applyNumberFormat="1" applyFont="1" applyBorder="1" applyAlignment="1">
      <alignment horizontal="center" vertical="center" wrapText="1"/>
    </xf>
    <xf numFmtId="0" fontId="10" fillId="0" borderId="199" xfId="0" applyFont="1" applyBorder="1" applyAlignment="1">
      <alignment horizontal="center" vertical="center" wrapText="1"/>
    </xf>
    <xf numFmtId="0" fontId="10" fillId="18" borderId="199" xfId="0" applyFont="1" applyFill="1" applyBorder="1" applyAlignment="1">
      <alignment horizontal="center" vertical="center" wrapText="1"/>
    </xf>
    <xf numFmtId="9" fontId="10" fillId="20" borderId="199" xfId="0" applyNumberFormat="1" applyFont="1" applyFill="1" applyBorder="1" applyAlignment="1">
      <alignment horizontal="center" vertical="center" wrapText="1"/>
    </xf>
    <xf numFmtId="9" fontId="34" fillId="22" borderId="200" xfId="0" applyNumberFormat="1" applyFont="1" applyFill="1" applyBorder="1" applyAlignment="1">
      <alignment vertical="center"/>
    </xf>
    <xf numFmtId="0" fontId="10" fillId="18" borderId="189" xfId="0" applyFont="1" applyFill="1" applyBorder="1" applyAlignment="1">
      <alignment horizontal="left" vertical="center" wrapText="1"/>
    </xf>
    <xf numFmtId="10" fontId="10" fillId="0" borderId="192" xfId="0" applyNumberFormat="1" applyFont="1" applyBorder="1" applyAlignment="1">
      <alignment horizontal="center" vertical="center" wrapText="1"/>
    </xf>
    <xf numFmtId="0" fontId="11" fillId="9" borderId="22" xfId="0" applyFont="1" applyFill="1" applyBorder="1" applyAlignment="1">
      <alignment horizontal="center" vertical="center"/>
    </xf>
    <xf numFmtId="0" fontId="9" fillId="0" borderId="22" xfId="0" applyFont="1" applyBorder="1" applyAlignment="1">
      <alignment horizontal="center" vertical="center" wrapText="1"/>
    </xf>
    <xf numFmtId="0" fontId="9" fillId="4" borderId="22" xfId="0" applyFont="1" applyFill="1" applyBorder="1" applyAlignment="1">
      <alignment horizontal="center" vertical="center" wrapText="1"/>
    </xf>
    <xf numFmtId="0" fontId="9" fillId="0" borderId="22" xfId="0" applyFont="1" applyBorder="1" applyAlignment="1">
      <alignment horizontal="justify" vertical="center" wrapText="1"/>
    </xf>
    <xf numFmtId="0" fontId="9" fillId="4" borderId="22" xfId="0" applyFont="1" applyFill="1" applyBorder="1" applyAlignment="1">
      <alignment horizontal="justify" vertical="center" wrapText="1"/>
    </xf>
    <xf numFmtId="0" fontId="10" fillId="4" borderId="22" xfId="0" applyFont="1" applyFill="1" applyBorder="1" applyAlignment="1">
      <alignment horizontal="center" vertical="center" wrapText="1"/>
    </xf>
    <xf numFmtId="9" fontId="10" fillId="0" borderId="22" xfId="3" applyFont="1" applyBorder="1" applyAlignment="1">
      <alignment vertical="center" wrapText="1"/>
    </xf>
    <xf numFmtId="9" fontId="10" fillId="0" borderId="22" xfId="3" applyFont="1" applyBorder="1" applyAlignment="1">
      <alignment horizontal="center" vertical="center" wrapText="1"/>
    </xf>
    <xf numFmtId="9" fontId="12" fillId="0" borderId="22" xfId="0" applyNumberFormat="1" applyFont="1" applyBorder="1" applyAlignment="1">
      <alignment horizontal="center" vertical="center"/>
    </xf>
    <xf numFmtId="0" fontId="30" fillId="18" borderId="22" xfId="0" applyFont="1" applyFill="1" applyBorder="1" applyAlignment="1">
      <alignment vertical="center" wrapText="1"/>
    </xf>
    <xf numFmtId="0" fontId="10" fillId="4" borderId="22" xfId="0" applyFont="1" applyFill="1" applyBorder="1" applyAlignment="1">
      <alignment horizontal="justify" vertical="center" wrapText="1"/>
    </xf>
    <xf numFmtId="0" fontId="10" fillId="18" borderId="22" xfId="0" applyFont="1" applyFill="1" applyBorder="1" applyAlignment="1">
      <alignment vertical="center" wrapText="1"/>
    </xf>
    <xf numFmtId="0" fontId="10" fillId="0" borderId="22" xfId="0" applyFont="1" applyBorder="1" applyAlignment="1">
      <alignment horizontal="center" vertical="center" wrapText="1"/>
    </xf>
    <xf numFmtId="9" fontId="12" fillId="0" borderId="22" xfId="0" applyNumberFormat="1" applyFont="1" applyBorder="1" applyAlignment="1">
      <alignment vertical="center"/>
    </xf>
    <xf numFmtId="10" fontId="30" fillId="0" borderId="189" xfId="0" applyNumberFormat="1" applyFont="1" applyBorder="1" applyAlignment="1">
      <alignment horizontal="center" vertical="center" wrapText="1"/>
    </xf>
    <xf numFmtId="9" fontId="9" fillId="4" borderId="34" xfId="3" applyFont="1" applyFill="1" applyBorder="1"/>
    <xf numFmtId="0" fontId="10" fillId="0" borderId="164" xfId="0" applyFont="1" applyBorder="1" applyAlignment="1">
      <alignment horizontal="justify" vertical="center" wrapText="1"/>
    </xf>
    <xf numFmtId="0" fontId="10" fillId="0" borderId="15" xfId="0" applyFont="1" applyBorder="1" applyAlignment="1">
      <alignment horizontal="justify" vertical="center"/>
    </xf>
    <xf numFmtId="0" fontId="10" fillId="4" borderId="10" xfId="0" applyFont="1" applyFill="1" applyBorder="1" applyAlignment="1">
      <alignment horizontal="justify" vertical="center"/>
    </xf>
    <xf numFmtId="0" fontId="10" fillId="4" borderId="152" xfId="0" applyFont="1" applyFill="1" applyBorder="1" applyAlignment="1">
      <alignment horizontal="center" vertical="center"/>
    </xf>
    <xf numFmtId="0" fontId="10" fillId="4" borderId="154" xfId="0" applyFont="1" applyFill="1" applyBorder="1" applyAlignment="1">
      <alignment horizontal="center" vertical="center"/>
    </xf>
    <xf numFmtId="0" fontId="9" fillId="4" borderId="15" xfId="0" applyFont="1" applyFill="1" applyBorder="1" applyAlignment="1">
      <alignment horizontal="justify" vertical="center"/>
    </xf>
    <xf numFmtId="0" fontId="9" fillId="4" borderId="155" xfId="0" applyFont="1" applyFill="1" applyBorder="1" applyAlignment="1">
      <alignment horizontal="center" vertical="center"/>
    </xf>
    <xf numFmtId="0" fontId="9" fillId="4" borderId="15" xfId="0" applyFont="1" applyFill="1" applyBorder="1" applyAlignment="1">
      <alignment horizontal="center" vertical="center"/>
    </xf>
    <xf numFmtId="0" fontId="10" fillId="0" borderId="154" xfId="0" applyFont="1" applyBorder="1" applyAlignment="1">
      <alignment horizontal="justify" vertical="center"/>
    </xf>
    <xf numFmtId="9" fontId="12" fillId="0" borderId="152" xfId="0" applyNumberFormat="1" applyFont="1" applyBorder="1" applyAlignment="1">
      <alignment horizontal="center" vertical="center"/>
    </xf>
    <xf numFmtId="0" fontId="7" fillId="0" borderId="0" xfId="0" applyFont="1" applyAlignment="1">
      <alignment wrapText="1"/>
    </xf>
    <xf numFmtId="0" fontId="10" fillId="0" borderId="152" xfId="0" applyFont="1" applyBorder="1" applyAlignment="1">
      <alignment horizontal="justify" vertical="center"/>
    </xf>
    <xf numFmtId="9" fontId="10" fillId="0" borderId="152" xfId="0" applyNumberFormat="1" applyFont="1" applyBorder="1" applyAlignment="1">
      <alignment horizontal="center" vertical="center"/>
    </xf>
    <xf numFmtId="0" fontId="10" fillId="0" borderId="152" xfId="0" applyFont="1" applyBorder="1" applyAlignment="1">
      <alignment vertical="center"/>
    </xf>
    <xf numFmtId="0" fontId="10" fillId="0" borderId="152" xfId="0" applyFont="1" applyBorder="1" applyAlignment="1">
      <alignment vertical="center" wrapText="1"/>
    </xf>
    <xf numFmtId="0" fontId="10" fillId="0" borderId="10" xfId="0" applyFont="1" applyBorder="1" applyAlignment="1">
      <alignment horizontal="justify" vertical="center"/>
    </xf>
    <xf numFmtId="9" fontId="10" fillId="0" borderId="10" xfId="0" applyNumberFormat="1" applyFont="1" applyBorder="1" applyAlignment="1">
      <alignment horizontal="center" vertical="center"/>
    </xf>
    <xf numFmtId="0" fontId="10" fillId="0" borderId="152" xfId="0" applyFont="1" applyBorder="1" applyAlignment="1">
      <alignment horizontal="center" vertical="center"/>
    </xf>
    <xf numFmtId="9" fontId="10" fillId="0" borderId="154" xfId="0" applyNumberFormat="1" applyFont="1" applyBorder="1" applyAlignment="1">
      <alignment horizontal="center" vertical="center"/>
    </xf>
    <xf numFmtId="0" fontId="10" fillId="0" borderId="154" xfId="0" applyFont="1" applyBorder="1" applyAlignment="1">
      <alignment vertical="center"/>
    </xf>
    <xf numFmtId="0" fontId="10" fillId="0" borderId="154" xfId="0" applyFont="1" applyBorder="1" applyAlignment="1">
      <alignment vertical="center" wrapText="1"/>
    </xf>
    <xf numFmtId="0" fontId="9" fillId="0" borderId="155" xfId="0" applyFont="1" applyBorder="1" applyAlignment="1">
      <alignment horizontal="justify" vertical="center"/>
    </xf>
    <xf numFmtId="164" fontId="10" fillId="0" borderId="155" xfId="0" applyNumberFormat="1" applyFont="1" applyBorder="1" applyAlignment="1">
      <alignment horizontal="center" vertical="center"/>
    </xf>
    <xf numFmtId="0" fontId="10" fillId="0" borderId="155" xfId="0" applyFont="1" applyBorder="1" applyAlignment="1">
      <alignment vertical="center" wrapText="1"/>
    </xf>
    <xf numFmtId="0" fontId="9" fillId="0" borderId="152" xfId="0" applyFont="1" applyBorder="1" applyAlignment="1">
      <alignment horizontal="justify" vertical="center"/>
    </xf>
    <xf numFmtId="164" fontId="10" fillId="0" borderId="152" xfId="0" applyNumberFormat="1" applyFont="1" applyBorder="1" applyAlignment="1">
      <alignment horizontal="center" vertical="center"/>
    </xf>
    <xf numFmtId="0" fontId="9" fillId="0" borderId="10" xfId="0" applyFont="1" applyBorder="1" applyAlignment="1">
      <alignment horizontal="justify" vertical="center"/>
    </xf>
    <xf numFmtId="164" fontId="10" fillId="0" borderId="10" xfId="0" applyNumberFormat="1" applyFont="1" applyBorder="1" applyAlignment="1">
      <alignment horizontal="center" vertical="center"/>
    </xf>
    <xf numFmtId="0" fontId="9" fillId="0" borderId="15" xfId="0" applyFont="1" applyBorder="1" applyAlignment="1">
      <alignment horizontal="justify" vertical="center"/>
    </xf>
    <xf numFmtId="164" fontId="10" fillId="0" borderId="15" xfId="0" applyNumberFormat="1" applyFont="1" applyBorder="1" applyAlignment="1">
      <alignment horizontal="center" vertical="center"/>
    </xf>
    <xf numFmtId="0" fontId="10" fillId="0" borderId="15" xfId="0" applyFont="1" applyBorder="1" applyAlignment="1">
      <alignment horizontal="center" vertical="center"/>
    </xf>
    <xf numFmtId="0" fontId="10" fillId="0" borderId="15" xfId="0" applyFont="1" applyBorder="1" applyAlignment="1">
      <alignment vertical="center" wrapText="1"/>
    </xf>
    <xf numFmtId="0" fontId="9" fillId="0" borderId="154" xfId="0" applyFont="1" applyBorder="1" applyAlignment="1">
      <alignment horizontal="justify" vertical="center"/>
    </xf>
    <xf numFmtId="164" fontId="10" fillId="0" borderId="154" xfId="0" applyNumberFormat="1" applyFont="1" applyBorder="1" applyAlignment="1">
      <alignment horizontal="center" vertical="center"/>
    </xf>
    <xf numFmtId="0" fontId="10" fillId="0" borderId="154" xfId="0" applyFont="1" applyBorder="1" applyAlignment="1">
      <alignment horizontal="center" vertical="center"/>
    </xf>
    <xf numFmtId="0" fontId="12" fillId="0" borderId="154" xfId="0" applyFont="1" applyBorder="1" applyAlignment="1">
      <alignment horizontal="justify" vertical="center" wrapText="1"/>
    </xf>
    <xf numFmtId="0" fontId="9" fillId="0" borderId="154" xfId="0" applyFont="1" applyBorder="1" applyAlignment="1">
      <alignment horizontal="center" vertical="center"/>
    </xf>
    <xf numFmtId="0" fontId="10" fillId="21" borderId="49" xfId="0" applyFont="1" applyFill="1" applyBorder="1" applyAlignment="1">
      <alignment horizontal="justify" vertical="center" wrapText="1"/>
    </xf>
    <xf numFmtId="9" fontId="10" fillId="4" borderId="15" xfId="3" applyFont="1" applyFill="1" applyBorder="1" applyAlignment="1">
      <alignment horizontal="center" vertical="center" wrapText="1"/>
    </xf>
    <xf numFmtId="0" fontId="11" fillId="5" borderId="11" xfId="2" applyFont="1" applyFill="1" applyBorder="1" applyAlignment="1">
      <alignment horizontal="center" vertical="center" wrapText="1"/>
    </xf>
    <xf numFmtId="0" fontId="9" fillId="4" borderId="154" xfId="0" applyFont="1" applyFill="1" applyBorder="1" applyAlignment="1">
      <alignment horizontal="justify" vertical="center" wrapText="1"/>
    </xf>
    <xf numFmtId="0" fontId="10" fillId="0" borderId="13" xfId="0" applyFont="1" applyBorder="1" applyAlignment="1">
      <alignment horizontal="center" vertical="center" wrapText="1"/>
    </xf>
    <xf numFmtId="0" fontId="36" fillId="0" borderId="11" xfId="0" applyFont="1" applyBorder="1" applyAlignment="1">
      <alignment horizontal="left" vertical="center" wrapText="1"/>
    </xf>
    <xf numFmtId="0" fontId="36" fillId="4" borderId="11" xfId="0" applyFont="1" applyFill="1" applyBorder="1" applyAlignment="1">
      <alignment horizontal="justify" vertical="center" wrapText="1"/>
    </xf>
    <xf numFmtId="0" fontId="10" fillId="4" borderId="62" xfId="0" applyFont="1" applyFill="1" applyBorder="1" applyAlignment="1">
      <alignment horizontal="justify" vertical="center" wrapText="1"/>
    </xf>
    <xf numFmtId="9" fontId="10" fillId="4" borderId="7" xfId="3" applyFont="1" applyFill="1" applyBorder="1" applyAlignment="1">
      <alignment horizontal="center" vertical="center" wrapText="1"/>
    </xf>
    <xf numFmtId="0" fontId="9" fillId="0" borderId="7" xfId="0" applyFont="1" applyBorder="1" applyAlignment="1">
      <alignment horizontal="center" vertical="center"/>
    </xf>
    <xf numFmtId="9" fontId="10" fillId="24" borderId="7" xfId="3" applyFont="1" applyFill="1" applyBorder="1" applyAlignment="1">
      <alignment horizontal="center" vertical="center" wrapText="1"/>
    </xf>
    <xf numFmtId="9" fontId="10" fillId="0" borderId="7" xfId="3"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39" xfId="0" applyFont="1" applyBorder="1" applyAlignment="1">
      <alignment vertical="center" wrapText="1"/>
    </xf>
    <xf numFmtId="0" fontId="9" fillId="4" borderId="31" xfId="0" applyFont="1" applyFill="1" applyBorder="1" applyAlignment="1">
      <alignment horizontal="center" vertical="center"/>
    </xf>
    <xf numFmtId="0" fontId="10" fillId="4" borderId="31" xfId="0" applyFont="1" applyFill="1" applyBorder="1" applyAlignment="1">
      <alignment horizontal="justify" vertical="center" wrapText="1"/>
    </xf>
    <xf numFmtId="9" fontId="10" fillId="4" borderId="31" xfId="0" applyNumberFormat="1" applyFont="1" applyFill="1" applyBorder="1" applyAlignment="1">
      <alignment horizontal="center" vertical="center" wrapText="1"/>
    </xf>
    <xf numFmtId="0" fontId="10" fillId="4" borderId="31" xfId="0" applyFont="1" applyFill="1" applyBorder="1" applyAlignment="1">
      <alignment vertical="center" wrapText="1"/>
    </xf>
    <xf numFmtId="9" fontId="10" fillId="0" borderId="31" xfId="3" applyFont="1" applyBorder="1" applyAlignment="1">
      <alignment horizontal="center" vertical="center" wrapText="1"/>
    </xf>
    <xf numFmtId="0" fontId="9" fillId="4" borderId="31" xfId="0" applyFont="1" applyFill="1" applyBorder="1"/>
    <xf numFmtId="0" fontId="9" fillId="4" borderId="32" xfId="0" applyFont="1" applyFill="1" applyBorder="1" applyAlignment="1">
      <alignment horizontal="center" vertical="center"/>
    </xf>
    <xf numFmtId="9" fontId="10" fillId="4" borderId="32" xfId="0" applyNumberFormat="1" applyFont="1" applyFill="1" applyBorder="1" applyAlignment="1">
      <alignment horizontal="center" vertical="center" wrapText="1"/>
    </xf>
    <xf numFmtId="0" fontId="9" fillId="4" borderId="32" xfId="0" applyFont="1" applyFill="1" applyBorder="1"/>
    <xf numFmtId="9" fontId="10" fillId="0" borderId="32" xfId="3" applyFont="1" applyBorder="1" applyAlignment="1">
      <alignment horizontal="center" vertical="center" wrapText="1"/>
    </xf>
    <xf numFmtId="0" fontId="10" fillId="0" borderId="32" xfId="0" applyFont="1" applyBorder="1" applyAlignment="1">
      <alignment horizontal="justify" vertical="center" wrapText="1"/>
    </xf>
    <xf numFmtId="0" fontId="9" fillId="0" borderId="32" xfId="0" applyFont="1" applyBorder="1" applyAlignment="1">
      <alignment horizontal="justify" vertical="center" wrapText="1"/>
    </xf>
    <xf numFmtId="0" fontId="10" fillId="4" borderId="32" xfId="0" applyFont="1" applyFill="1" applyBorder="1" applyAlignment="1">
      <alignment horizontal="center" vertical="center"/>
    </xf>
    <xf numFmtId="0" fontId="10" fillId="0" borderId="32" xfId="0" applyFont="1" applyBorder="1" applyAlignment="1">
      <alignment vertical="center" wrapText="1"/>
    </xf>
    <xf numFmtId="9" fontId="19" fillId="0" borderId="32" xfId="3" applyFont="1" applyBorder="1" applyAlignment="1">
      <alignment horizontal="center" vertical="center" wrapText="1"/>
    </xf>
    <xf numFmtId="0" fontId="10" fillId="0" borderId="32" xfId="0" applyFont="1" applyBorder="1" applyAlignment="1">
      <alignment horizontal="center" vertical="center"/>
    </xf>
    <xf numFmtId="0" fontId="10" fillId="4" borderId="134" xfId="0" applyFont="1" applyFill="1" applyBorder="1" applyAlignment="1">
      <alignment horizontal="justify" vertical="center" wrapText="1"/>
    </xf>
    <xf numFmtId="0" fontId="9" fillId="4" borderId="134" xfId="0" applyFont="1" applyFill="1" applyBorder="1" applyAlignment="1">
      <alignment horizontal="center" vertical="center"/>
    </xf>
    <xf numFmtId="0" fontId="9" fillId="0" borderId="134" xfId="0" applyFont="1" applyBorder="1" applyAlignment="1">
      <alignment horizontal="justify" vertical="center" wrapText="1"/>
    </xf>
    <xf numFmtId="9" fontId="10" fillId="4" borderId="134" xfId="0" applyNumberFormat="1" applyFont="1" applyFill="1" applyBorder="1" applyAlignment="1">
      <alignment horizontal="center" vertical="center" wrapText="1"/>
    </xf>
    <xf numFmtId="0" fontId="10" fillId="0" borderId="134" xfId="0" applyFont="1" applyBorder="1" applyAlignment="1">
      <alignment horizontal="justify" vertical="center" wrapText="1"/>
    </xf>
    <xf numFmtId="9" fontId="10" fillId="0" borderId="134" xfId="3" applyFont="1" applyBorder="1" applyAlignment="1">
      <alignment horizontal="center" vertical="center" wrapText="1"/>
    </xf>
    <xf numFmtId="0" fontId="9" fillId="0" borderId="134" xfId="0" applyFont="1" applyBorder="1" applyAlignment="1">
      <alignment horizontal="center" vertical="center"/>
    </xf>
    <xf numFmtId="9" fontId="12" fillId="25" borderId="32" xfId="0" applyNumberFormat="1" applyFont="1" applyFill="1" applyBorder="1" applyAlignment="1">
      <alignment vertical="center"/>
    </xf>
    <xf numFmtId="0" fontId="9" fillId="0" borderId="214" xfId="0" applyFont="1" applyBorder="1" applyAlignment="1">
      <alignment horizontal="justify" vertical="center" wrapText="1"/>
    </xf>
    <xf numFmtId="0" fontId="10" fillId="4" borderId="214" xfId="0" applyFont="1" applyFill="1" applyBorder="1" applyAlignment="1">
      <alignment horizontal="justify" vertical="center" wrapText="1"/>
    </xf>
    <xf numFmtId="0" fontId="10" fillId="0" borderId="214" xfId="0" applyFont="1" applyBorder="1" applyAlignment="1">
      <alignment horizontal="justify" vertical="center" wrapText="1"/>
    </xf>
    <xf numFmtId="9" fontId="10" fillId="0" borderId="214" xfId="3" applyFont="1" applyBorder="1" applyAlignment="1">
      <alignment horizontal="center" vertical="center" wrapText="1"/>
    </xf>
    <xf numFmtId="9" fontId="12" fillId="0" borderId="214" xfId="0" applyNumberFormat="1" applyFont="1" applyBorder="1" applyAlignment="1">
      <alignment horizontal="center" vertical="center"/>
    </xf>
    <xf numFmtId="0" fontId="9" fillId="0" borderId="214" xfId="0" applyFont="1" applyBorder="1" applyAlignment="1">
      <alignment horizontal="center" vertical="center"/>
    </xf>
    <xf numFmtId="0" fontId="10" fillId="0" borderId="155" xfId="0" applyFont="1" applyBorder="1" applyAlignment="1">
      <alignment vertical="center"/>
    </xf>
    <xf numFmtId="0" fontId="10" fillId="19" borderId="34" xfId="0" applyFont="1" applyFill="1" applyBorder="1" applyAlignment="1">
      <alignment horizontal="center" vertical="center" wrapText="1"/>
    </xf>
    <xf numFmtId="0" fontId="10" fillId="19" borderId="34" xfId="0" applyFont="1" applyFill="1" applyBorder="1" applyAlignment="1">
      <alignment horizontal="justify" vertical="center" wrapText="1"/>
    </xf>
    <xf numFmtId="9" fontId="10" fillId="19" borderId="34" xfId="0" applyNumberFormat="1" applyFont="1" applyFill="1" applyBorder="1" applyAlignment="1">
      <alignment horizontal="center" vertical="center" wrapText="1"/>
    </xf>
    <xf numFmtId="0" fontId="10" fillId="19" borderId="34" xfId="0" applyFont="1" applyFill="1" applyBorder="1" applyAlignment="1">
      <alignment vertical="center" wrapText="1"/>
    </xf>
    <xf numFmtId="0" fontId="10" fillId="18" borderId="45" xfId="0" applyFont="1" applyFill="1" applyBorder="1" applyAlignment="1">
      <alignment horizontal="left" vertical="center" wrapText="1"/>
    </xf>
    <xf numFmtId="0" fontId="10" fillId="18" borderId="218" xfId="0" applyFont="1" applyFill="1" applyBorder="1" applyAlignment="1">
      <alignment horizontal="left" vertical="center" wrapText="1"/>
    </xf>
    <xf numFmtId="9" fontId="9" fillId="26" borderId="11" xfId="3" applyFont="1" applyFill="1" applyBorder="1" applyAlignment="1">
      <alignment horizontal="center" vertical="center"/>
    </xf>
    <xf numFmtId="0" fontId="9" fillId="4" borderId="10" xfId="0" applyFont="1" applyFill="1" applyBorder="1" applyAlignment="1">
      <alignment horizontal="justify" vertical="center" wrapText="1"/>
    </xf>
    <xf numFmtId="0" fontId="22" fillId="4" borderId="11" xfId="0" applyFont="1" applyFill="1" applyBorder="1" applyAlignment="1">
      <alignment horizontal="center" vertical="center"/>
    </xf>
    <xf numFmtId="0" fontId="22" fillId="4" borderId="11" xfId="0" applyFont="1" applyFill="1" applyBorder="1" applyAlignment="1">
      <alignment vertical="center" wrapText="1"/>
    </xf>
    <xf numFmtId="0" fontId="10" fillId="4" borderId="7" xfId="0" applyFont="1" applyFill="1" applyBorder="1" applyAlignment="1">
      <alignment horizontal="center" vertical="center" wrapText="1"/>
    </xf>
    <xf numFmtId="164" fontId="10" fillId="4" borderId="154" xfId="0" applyNumberFormat="1" applyFont="1" applyFill="1" applyBorder="1" applyAlignment="1">
      <alignment horizontal="center" vertical="center" wrapText="1"/>
    </xf>
    <xf numFmtId="0" fontId="9" fillId="4" borderId="156" xfId="0" applyFont="1" applyFill="1" applyBorder="1" applyAlignment="1">
      <alignment horizontal="justify" vertical="center" wrapText="1"/>
    </xf>
    <xf numFmtId="0" fontId="10" fillId="0" borderId="134" xfId="0" applyFont="1" applyBorder="1" applyAlignment="1">
      <alignment vertical="center" wrapText="1"/>
    </xf>
    <xf numFmtId="0" fontId="10" fillId="18" borderId="185" xfId="0" applyFont="1" applyFill="1" applyBorder="1" applyAlignment="1">
      <alignment horizontal="center" vertical="center"/>
    </xf>
    <xf numFmtId="0" fontId="10" fillId="18" borderId="119" xfId="0" applyFont="1" applyFill="1" applyBorder="1" applyAlignment="1">
      <alignment horizontal="center" vertical="center"/>
    </xf>
    <xf numFmtId="0" fontId="10" fillId="18" borderId="189" xfId="0" applyFont="1" applyFill="1" applyBorder="1" applyAlignment="1">
      <alignment horizontal="center" vertical="center"/>
    </xf>
    <xf numFmtId="0" fontId="10" fillId="0" borderId="15" xfId="0" applyFont="1" applyBorder="1" applyAlignment="1">
      <alignment horizontal="justify" vertical="center" wrapText="1"/>
    </xf>
    <xf numFmtId="0" fontId="10" fillId="0" borderId="42" xfId="0" applyFont="1" applyBorder="1" applyAlignment="1">
      <alignment horizontal="justify" vertical="center" wrapText="1"/>
    </xf>
    <xf numFmtId="9" fontId="9" fillId="0" borderId="0" xfId="0" applyNumberFormat="1" applyFont="1" applyAlignment="1">
      <alignment horizontal="center" vertical="center"/>
    </xf>
    <xf numFmtId="0" fontId="11" fillId="9" borderId="7" xfId="0" applyFont="1" applyFill="1" applyBorder="1" applyAlignment="1">
      <alignment horizontal="center" vertical="center"/>
    </xf>
    <xf numFmtId="0" fontId="10" fillId="0" borderId="7" xfId="0" applyFont="1" applyBorder="1" applyAlignment="1">
      <alignment horizontal="justify" vertical="center" wrapText="1"/>
    </xf>
    <xf numFmtId="0" fontId="9" fillId="4" borderId="7" xfId="0" applyFont="1" applyFill="1" applyBorder="1" applyAlignment="1">
      <alignment horizontal="justify" vertical="center" wrapText="1"/>
    </xf>
    <xf numFmtId="0" fontId="9" fillId="4" borderId="7" xfId="0" applyFont="1" applyFill="1" applyBorder="1" applyAlignment="1">
      <alignment horizontal="center" vertical="center"/>
    </xf>
    <xf numFmtId="9" fontId="10" fillId="4" borderId="7" xfId="0" applyNumberFormat="1" applyFont="1" applyFill="1" applyBorder="1" applyAlignment="1">
      <alignment horizontal="center" vertical="center" wrapText="1"/>
    </xf>
    <xf numFmtId="0" fontId="10" fillId="4" borderId="7" xfId="0" applyFont="1" applyFill="1" applyBorder="1" applyAlignment="1">
      <alignment vertical="center" wrapText="1"/>
    </xf>
    <xf numFmtId="9" fontId="10" fillId="0" borderId="7" xfId="3" applyFont="1" applyBorder="1" applyAlignment="1">
      <alignment horizontal="center" vertical="center" wrapText="1"/>
    </xf>
    <xf numFmtId="0" fontId="35" fillId="0" borderId="7" xfId="0" applyFont="1" applyBorder="1"/>
    <xf numFmtId="9" fontId="12" fillId="0" borderId="7" xfId="0" applyNumberFormat="1" applyFont="1" applyBorder="1" applyAlignment="1">
      <alignment horizontal="center" vertical="center"/>
    </xf>
    <xf numFmtId="9" fontId="10" fillId="0" borderId="7" xfId="0" applyNumberFormat="1" applyFont="1" applyBorder="1" applyAlignment="1">
      <alignment horizontal="center" vertical="center" wrapText="1"/>
    </xf>
    <xf numFmtId="0" fontId="10" fillId="4" borderId="7" xfId="0" applyFont="1" applyFill="1" applyBorder="1" applyAlignment="1">
      <alignment horizontal="left" vertical="center" wrapText="1"/>
    </xf>
    <xf numFmtId="0" fontId="9" fillId="4" borderId="7" xfId="0" applyFont="1" applyFill="1" applyBorder="1" applyAlignment="1">
      <alignment vertical="center" wrapText="1"/>
    </xf>
    <xf numFmtId="0" fontId="9" fillId="0" borderId="7" xfId="0" applyFont="1" applyBorder="1" applyAlignment="1">
      <alignment horizontal="left" vertical="center"/>
    </xf>
    <xf numFmtId="0" fontId="10" fillId="0" borderId="7" xfId="0" applyFont="1" applyBorder="1" applyAlignment="1">
      <alignment horizontal="left" vertical="center" wrapText="1"/>
    </xf>
    <xf numFmtId="0" fontId="9" fillId="0" borderId="7" xfId="0" applyFont="1" applyBorder="1" applyAlignment="1">
      <alignment horizontal="justify" vertical="center" wrapText="1"/>
    </xf>
    <xf numFmtId="0" fontId="9" fillId="0" borderId="7" xfId="0" applyFont="1" applyBorder="1" applyAlignment="1">
      <alignment horizontal="left" vertical="center" wrapText="1"/>
    </xf>
    <xf numFmtId="0" fontId="9" fillId="4" borderId="7" xfId="0" applyFont="1" applyFill="1" applyBorder="1" applyAlignment="1">
      <alignment horizontal="center" vertical="center" wrapText="1"/>
    </xf>
    <xf numFmtId="0" fontId="30" fillId="4" borderId="7" xfId="0" applyFont="1" applyFill="1" applyBorder="1" applyAlignment="1">
      <alignment horizontal="left" vertical="center" wrapText="1"/>
    </xf>
    <xf numFmtId="0" fontId="10" fillId="0" borderId="7" xfId="0" applyFont="1" applyBorder="1" applyAlignment="1">
      <alignment vertical="center" wrapText="1"/>
    </xf>
    <xf numFmtId="0" fontId="9" fillId="4" borderId="7" xfId="0" applyFont="1" applyFill="1" applyBorder="1" applyAlignment="1">
      <alignment horizontal="left" vertical="center" wrapText="1"/>
    </xf>
    <xf numFmtId="0" fontId="10" fillId="0" borderId="216" xfId="0" applyFont="1" applyBorder="1" applyAlignment="1">
      <alignment horizontal="justify" vertical="center" wrapText="1"/>
    </xf>
    <xf numFmtId="0" fontId="9" fillId="0" borderId="150" xfId="0" applyFont="1" applyBorder="1" applyAlignment="1">
      <alignment horizontal="justify" vertical="center" wrapText="1"/>
    </xf>
    <xf numFmtId="0" fontId="10" fillId="0" borderId="217" xfId="0" applyFont="1" applyBorder="1" applyAlignment="1">
      <alignment horizontal="justify" vertical="center" wrapText="1"/>
    </xf>
    <xf numFmtId="0" fontId="9" fillId="0" borderId="12" xfId="0" applyFont="1" applyBorder="1" applyAlignment="1">
      <alignment horizontal="justify" vertical="center" wrapText="1"/>
    </xf>
    <xf numFmtId="9" fontId="9" fillId="0" borderId="11" xfId="3" applyFont="1" applyFill="1" applyBorder="1" applyAlignment="1">
      <alignment horizontal="center" vertical="center"/>
    </xf>
    <xf numFmtId="9" fontId="9" fillId="0" borderId="7" xfId="0" applyNumberFormat="1" applyFont="1" applyBorder="1" applyAlignment="1">
      <alignment horizontal="center" vertical="center"/>
    </xf>
    <xf numFmtId="9" fontId="10" fillId="0" borderId="48" xfId="3" applyFont="1" applyFill="1" applyBorder="1" applyAlignment="1">
      <alignment horizontal="center" vertical="center" wrapText="1"/>
    </xf>
    <xf numFmtId="9" fontId="10" fillId="0" borderId="48" xfId="0" applyNumberFormat="1" applyFont="1" applyBorder="1" applyAlignment="1">
      <alignment horizontal="center" vertical="center" wrapText="1"/>
    </xf>
    <xf numFmtId="0" fontId="9" fillId="0" borderId="212" xfId="0" applyFont="1" applyBorder="1" applyAlignment="1">
      <alignment horizontal="justify" vertical="center" wrapText="1"/>
    </xf>
    <xf numFmtId="0" fontId="10" fillId="0" borderId="215" xfId="0" applyFont="1" applyBorder="1" applyAlignment="1">
      <alignment vertical="center" wrapText="1"/>
    </xf>
    <xf numFmtId="0" fontId="9" fillId="0" borderId="214" xfId="0" applyFont="1" applyBorder="1" applyAlignment="1">
      <alignment horizontal="center" vertical="center" wrapText="1"/>
    </xf>
    <xf numFmtId="0" fontId="10" fillId="0" borderId="214" xfId="0" applyFont="1" applyBorder="1" applyAlignment="1">
      <alignment horizontal="center" vertical="center" wrapText="1"/>
    </xf>
    <xf numFmtId="9" fontId="10" fillId="0" borderId="214" xfId="3" applyFont="1" applyFill="1" applyBorder="1" applyAlignment="1">
      <alignment horizontal="center" vertical="center" wrapText="1"/>
    </xf>
    <xf numFmtId="9" fontId="10" fillId="0" borderId="214" xfId="3" applyFont="1" applyFill="1" applyBorder="1" applyAlignment="1">
      <alignment vertical="center" wrapText="1"/>
    </xf>
    <xf numFmtId="0" fontId="10" fillId="0" borderId="16" xfId="0" applyFont="1" applyBorder="1" applyAlignment="1">
      <alignment horizontal="justify" vertical="center" wrapText="1"/>
    </xf>
    <xf numFmtId="0" fontId="30" fillId="0" borderId="214" xfId="0" applyFont="1" applyBorder="1" applyAlignment="1">
      <alignment horizontal="justify" vertical="center" wrapText="1"/>
    </xf>
    <xf numFmtId="0" fontId="9" fillId="0" borderId="215" xfId="0" applyFont="1" applyBorder="1" applyAlignment="1">
      <alignment horizontal="justify" vertical="center" wrapText="1"/>
    </xf>
    <xf numFmtId="0" fontId="10" fillId="0" borderId="207" xfId="0" applyFont="1" applyBorder="1" applyAlignment="1">
      <alignment horizontal="justify" vertical="center" wrapText="1"/>
    </xf>
    <xf numFmtId="0" fontId="9" fillId="0" borderId="207" xfId="0" applyFont="1" applyBorder="1" applyAlignment="1">
      <alignment horizontal="justify" vertical="center" wrapText="1"/>
    </xf>
    <xf numFmtId="0" fontId="9" fillId="0" borderId="39" xfId="0" applyFont="1" applyBorder="1" applyAlignment="1">
      <alignment horizontal="justify" vertical="center" wrapText="1"/>
    </xf>
    <xf numFmtId="0" fontId="9" fillId="0" borderId="14" xfId="0" applyFont="1" applyBorder="1" applyAlignment="1">
      <alignment horizontal="center" vertical="center"/>
    </xf>
    <xf numFmtId="0" fontId="9" fillId="0" borderId="153" xfId="0" applyFont="1" applyBorder="1" applyAlignment="1">
      <alignment horizontal="center" vertical="center"/>
    </xf>
    <xf numFmtId="0" fontId="10" fillId="0" borderId="14" xfId="0" applyFont="1" applyBorder="1" applyAlignment="1">
      <alignment horizontal="justify" vertical="center"/>
    </xf>
    <xf numFmtId="0" fontId="9" fillId="0" borderId="203" xfId="0" applyFont="1" applyBorder="1" applyAlignment="1">
      <alignment horizontal="center" vertical="center"/>
    </xf>
    <xf numFmtId="164" fontId="10" fillId="0" borderId="160" xfId="0" applyNumberFormat="1" applyFont="1" applyBorder="1" applyAlignment="1">
      <alignment horizontal="center" vertical="center"/>
    </xf>
    <xf numFmtId="0" fontId="9" fillId="0" borderId="204" xfId="0" applyFont="1" applyBorder="1" applyAlignment="1">
      <alignment horizontal="center" vertical="center"/>
    </xf>
    <xf numFmtId="0" fontId="10" fillId="0" borderId="205" xfId="0" applyFont="1" applyBorder="1" applyAlignment="1">
      <alignment horizontal="justify" vertical="center"/>
    </xf>
    <xf numFmtId="0" fontId="9" fillId="0" borderId="206" xfId="0" applyFont="1" applyBorder="1" applyAlignment="1">
      <alignment horizontal="center" vertical="center"/>
    </xf>
    <xf numFmtId="0" fontId="10" fillId="0" borderId="207" xfId="0" applyFont="1" applyBorder="1" applyAlignment="1">
      <alignment horizontal="justify" vertical="center"/>
    </xf>
    <xf numFmtId="0" fontId="10" fillId="0" borderId="155" xfId="0" applyFont="1" applyBorder="1" applyAlignment="1">
      <alignment horizontal="justify" vertical="center"/>
    </xf>
    <xf numFmtId="0" fontId="9" fillId="0" borderId="155" xfId="0" applyFont="1" applyBorder="1" applyAlignment="1">
      <alignment horizontal="center" vertical="center"/>
    </xf>
    <xf numFmtId="0" fontId="10" fillId="0" borderId="155" xfId="0" applyFont="1" applyBorder="1" applyAlignment="1">
      <alignment horizontal="center" vertical="center"/>
    </xf>
    <xf numFmtId="0" fontId="10" fillId="0" borderId="155" xfId="0" applyFont="1" applyBorder="1" applyAlignment="1">
      <alignment horizontal="justify" vertical="center" wrapText="1"/>
    </xf>
    <xf numFmtId="164" fontId="10" fillId="0" borderId="14" xfId="0" applyNumberFormat="1" applyFont="1" applyBorder="1" applyAlignment="1">
      <alignment horizontal="center" vertical="center"/>
    </xf>
    <xf numFmtId="0" fontId="10" fillId="0" borderId="14" xfId="0" applyFont="1" applyBorder="1" applyAlignment="1">
      <alignment horizontal="center" vertical="center"/>
    </xf>
    <xf numFmtId="0" fontId="10" fillId="0" borderId="14" xfId="0" applyFont="1" applyBorder="1" applyAlignment="1">
      <alignment vertical="center" wrapText="1"/>
    </xf>
    <xf numFmtId="0" fontId="9" fillId="4" borderId="214" xfId="0" applyFont="1" applyFill="1" applyBorder="1" applyAlignment="1">
      <alignment horizontal="justify" vertical="center" wrapText="1"/>
    </xf>
    <xf numFmtId="0" fontId="9" fillId="4" borderId="214" xfId="0" applyFont="1" applyFill="1" applyBorder="1" applyAlignment="1">
      <alignment horizontal="center" vertical="center"/>
    </xf>
    <xf numFmtId="9" fontId="10" fillId="4" borderId="214" xfId="0" applyNumberFormat="1" applyFont="1" applyFill="1" applyBorder="1" applyAlignment="1">
      <alignment horizontal="center" vertical="center" wrapText="1"/>
    </xf>
    <xf numFmtId="0" fontId="10" fillId="4" borderId="214" xfId="0" applyFont="1" applyFill="1" applyBorder="1" applyAlignment="1">
      <alignment vertical="center" wrapText="1"/>
    </xf>
    <xf numFmtId="9" fontId="10" fillId="0" borderId="214" xfId="0" applyNumberFormat="1" applyFont="1" applyBorder="1" applyAlignment="1">
      <alignment horizontal="center" vertical="center" wrapText="1"/>
    </xf>
    <xf numFmtId="9" fontId="10" fillId="4" borderId="214" xfId="3" applyFont="1" applyFill="1" applyBorder="1" applyAlignment="1">
      <alignment horizontal="center" vertical="center" wrapText="1"/>
    </xf>
    <xf numFmtId="0" fontId="7" fillId="0" borderId="214" xfId="0" applyFont="1" applyBorder="1"/>
    <xf numFmtId="0" fontId="10" fillId="4" borderId="214" xfId="2" applyFont="1" applyFill="1" applyBorder="1" applyAlignment="1">
      <alignment horizontal="justify" vertical="center" wrapText="1"/>
    </xf>
    <xf numFmtId="0" fontId="10" fillId="0" borderId="214" xfId="2" applyFont="1" applyFill="1" applyBorder="1" applyAlignment="1">
      <alignment horizontal="justify" vertical="center" wrapText="1"/>
    </xf>
    <xf numFmtId="9" fontId="10" fillId="4" borderId="214" xfId="2" applyNumberFormat="1" applyFont="1" applyFill="1" applyBorder="1" applyAlignment="1">
      <alignment horizontal="left" vertical="center" wrapText="1"/>
    </xf>
    <xf numFmtId="0" fontId="10" fillId="0" borderId="214" xfId="2" applyFont="1" applyFill="1" applyBorder="1" applyAlignment="1">
      <alignment vertical="center" wrapText="1"/>
    </xf>
    <xf numFmtId="0" fontId="9" fillId="4" borderId="34" xfId="0" applyFont="1" applyFill="1" applyBorder="1" applyAlignment="1">
      <alignment vertical="center"/>
    </xf>
    <xf numFmtId="9" fontId="10" fillId="20" borderId="34" xfId="0" applyNumberFormat="1" applyFont="1" applyFill="1" applyBorder="1" applyAlignment="1">
      <alignment horizontal="center" vertical="center" wrapText="1"/>
    </xf>
    <xf numFmtId="0" fontId="9" fillId="4" borderId="34" xfId="0" applyFont="1" applyFill="1" applyBorder="1"/>
    <xf numFmtId="9" fontId="10" fillId="4" borderId="34" xfId="3" applyFont="1" applyFill="1" applyBorder="1" applyAlignment="1">
      <alignment horizontal="left" vertical="center" wrapText="1"/>
    </xf>
    <xf numFmtId="0" fontId="10" fillId="18" borderId="34" xfId="0" applyFont="1" applyFill="1" applyBorder="1" applyAlignment="1">
      <alignment vertical="center" wrapText="1"/>
    </xf>
    <xf numFmtId="0" fontId="9" fillId="4" borderId="7" xfId="0" applyFont="1" applyFill="1" applyBorder="1"/>
    <xf numFmtId="164" fontId="10" fillId="0" borderId="7" xfId="0" applyNumberFormat="1" applyFont="1" applyBorder="1" applyAlignment="1">
      <alignment horizontal="center" vertical="center" wrapText="1"/>
    </xf>
    <xf numFmtId="164" fontId="10" fillId="20" borderId="7" xfId="0" applyNumberFormat="1" applyFont="1" applyFill="1" applyBorder="1" applyAlignment="1">
      <alignment horizontal="center" vertical="center" wrapText="1"/>
    </xf>
    <xf numFmtId="9" fontId="10" fillId="20" borderId="7" xfId="0" applyNumberFormat="1" applyFont="1" applyFill="1" applyBorder="1" applyAlignment="1">
      <alignment horizontal="center" vertical="center" wrapText="1"/>
    </xf>
    <xf numFmtId="0" fontId="9" fillId="4" borderId="16" xfId="0" applyFont="1" applyFill="1" applyBorder="1" applyAlignment="1">
      <alignment horizontal="justify" vertical="center" wrapText="1"/>
    </xf>
    <xf numFmtId="0" fontId="10" fillId="4" borderId="23" xfId="0" applyFont="1" applyFill="1" applyBorder="1" applyAlignment="1">
      <alignment horizontal="justify" vertical="center" wrapText="1"/>
    </xf>
    <xf numFmtId="0" fontId="9" fillId="4" borderId="15" xfId="0" applyFont="1" applyFill="1" applyBorder="1" applyAlignment="1">
      <alignment horizontal="justify" vertical="center" wrapText="1"/>
    </xf>
    <xf numFmtId="0" fontId="10" fillId="0" borderId="15"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0" xfId="0" applyFont="1" applyAlignment="1">
      <alignment horizontal="left" vertical="center"/>
    </xf>
    <xf numFmtId="0" fontId="10" fillId="4" borderId="15" xfId="0" applyFont="1" applyFill="1" applyBorder="1" applyAlignment="1">
      <alignment horizontal="left" vertical="center" wrapText="1"/>
    </xf>
    <xf numFmtId="0" fontId="10" fillId="4" borderId="147" xfId="0" applyFont="1" applyFill="1" applyBorder="1" applyAlignment="1">
      <alignment vertical="center" wrapText="1"/>
    </xf>
    <xf numFmtId="0" fontId="10" fillId="4" borderId="148" xfId="0" applyFont="1" applyFill="1" applyBorder="1" applyAlignment="1">
      <alignment horizontal="left" vertical="center" wrapText="1"/>
    </xf>
    <xf numFmtId="0" fontId="10" fillId="0" borderId="149" xfId="0" applyFont="1" applyBorder="1" applyAlignment="1">
      <alignment horizontal="justify" vertical="center" wrapText="1"/>
    </xf>
    <xf numFmtId="0" fontId="9" fillId="4" borderId="24" xfId="0" applyFont="1" applyFill="1" applyBorder="1" applyAlignment="1">
      <alignment horizontal="justify" vertical="center" wrapText="1"/>
    </xf>
    <xf numFmtId="0" fontId="9" fillId="4" borderId="37" xfId="0" applyFont="1" applyFill="1" applyBorder="1" applyAlignment="1">
      <alignment horizontal="justify" vertical="center" wrapText="1"/>
    </xf>
    <xf numFmtId="0" fontId="9" fillId="4" borderId="131" xfId="0" applyFont="1" applyFill="1" applyBorder="1" applyAlignment="1">
      <alignment horizontal="justify" vertical="center" wrapText="1"/>
    </xf>
    <xf numFmtId="0" fontId="9" fillId="4" borderId="121" xfId="0" applyFont="1" applyFill="1" applyBorder="1" applyAlignment="1">
      <alignment horizontal="justify" vertical="center" wrapText="1"/>
    </xf>
    <xf numFmtId="0" fontId="10" fillId="4" borderId="140" xfId="0" applyFont="1" applyFill="1" applyBorder="1" applyAlignment="1">
      <alignment horizontal="justify" vertical="center" wrapText="1"/>
    </xf>
    <xf numFmtId="0" fontId="9" fillId="4" borderId="143" xfId="0" applyFont="1" applyFill="1" applyBorder="1" applyAlignment="1">
      <alignment horizontal="justify" vertical="center" wrapText="1"/>
    </xf>
    <xf numFmtId="0" fontId="10" fillId="4" borderId="145" xfId="0" applyFont="1" applyFill="1" applyBorder="1" applyAlignment="1">
      <alignment horizontal="justify" vertical="center" wrapText="1"/>
    </xf>
    <xf numFmtId="0" fontId="10" fillId="4" borderId="146" xfId="0" applyFont="1" applyFill="1" applyBorder="1" applyAlignment="1">
      <alignment horizontal="justify" vertical="center" wrapText="1"/>
    </xf>
    <xf numFmtId="0" fontId="9" fillId="4" borderId="146" xfId="0" applyFont="1" applyFill="1" applyBorder="1" applyAlignment="1">
      <alignment horizontal="justify" vertical="center" wrapText="1"/>
    </xf>
    <xf numFmtId="0" fontId="9" fillId="4" borderId="10" xfId="0" applyFont="1" applyFill="1" applyBorder="1" applyAlignment="1">
      <alignment horizontal="center" vertical="center" wrapText="1"/>
    </xf>
    <xf numFmtId="9" fontId="10" fillId="4" borderId="152" xfId="3" applyFont="1" applyFill="1" applyBorder="1" applyAlignment="1">
      <alignment horizontal="center" vertical="center"/>
    </xf>
    <xf numFmtId="9" fontId="10" fillId="0" borderId="152" xfId="3" applyFont="1" applyBorder="1" applyAlignment="1">
      <alignment horizontal="center" vertical="center"/>
    </xf>
    <xf numFmtId="9" fontId="10" fillId="4" borderId="10" xfId="3" applyFont="1" applyFill="1" applyBorder="1" applyAlignment="1">
      <alignment horizontal="center" vertical="center"/>
    </xf>
    <xf numFmtId="9" fontId="10" fillId="0" borderId="10" xfId="3" applyFont="1" applyBorder="1" applyAlignment="1">
      <alignment horizontal="center" vertical="center"/>
    </xf>
    <xf numFmtId="9" fontId="10" fillId="4" borderId="154" xfId="3" applyFont="1" applyFill="1" applyBorder="1" applyAlignment="1">
      <alignment horizontal="center" vertical="center"/>
    </xf>
    <xf numFmtId="9" fontId="10" fillId="0" borderId="154" xfId="3" applyFont="1" applyBorder="1" applyAlignment="1">
      <alignment horizontal="center" vertical="center"/>
    </xf>
    <xf numFmtId="9" fontId="10" fillId="0" borderId="155" xfId="3" applyFont="1" applyBorder="1" applyAlignment="1">
      <alignment horizontal="center" vertical="center"/>
    </xf>
    <xf numFmtId="9" fontId="10" fillId="4" borderId="155" xfId="3" applyFont="1" applyFill="1" applyBorder="1" applyAlignment="1">
      <alignment horizontal="center" vertical="center"/>
    </xf>
    <xf numFmtId="9" fontId="10" fillId="0" borderId="15" xfId="3" applyFont="1" applyBorder="1" applyAlignment="1">
      <alignment horizontal="center" vertical="center"/>
    </xf>
    <xf numFmtId="9" fontId="10" fillId="4" borderId="15" xfId="3" applyFont="1" applyFill="1" applyBorder="1" applyAlignment="1">
      <alignment horizontal="center" vertical="center"/>
    </xf>
    <xf numFmtId="0" fontId="9" fillId="0" borderId="156" xfId="0" applyFont="1" applyBorder="1" applyAlignment="1">
      <alignment horizontal="center" vertical="center"/>
    </xf>
    <xf numFmtId="9" fontId="10" fillId="0" borderId="14" xfId="3" applyFont="1" applyBorder="1" applyAlignment="1">
      <alignment horizontal="center" vertical="center"/>
    </xf>
    <xf numFmtId="0" fontId="10" fillId="4" borderId="12" xfId="0" applyFont="1" applyFill="1" applyBorder="1" applyAlignment="1">
      <alignment horizontal="center" vertical="center" wrapText="1"/>
    </xf>
    <xf numFmtId="0" fontId="32" fillId="4" borderId="22" xfId="0" applyFont="1" applyFill="1" applyBorder="1" applyAlignment="1">
      <alignment horizontal="justify" vertical="center" wrapText="1"/>
    </xf>
    <xf numFmtId="0" fontId="15" fillId="16" borderId="2" xfId="0" applyFont="1" applyFill="1" applyBorder="1" applyAlignment="1">
      <alignment horizontal="center" vertical="center" wrapText="1"/>
    </xf>
    <xf numFmtId="0" fontId="15" fillId="16" borderId="3" xfId="0" applyFont="1" applyFill="1" applyBorder="1" applyAlignment="1">
      <alignment horizontal="center" vertical="center" wrapText="1"/>
    </xf>
    <xf numFmtId="0" fontId="15" fillId="16" borderId="4" xfId="0" applyFont="1" applyFill="1" applyBorder="1" applyAlignment="1">
      <alignment horizontal="center" vertical="center" wrapText="1"/>
    </xf>
    <xf numFmtId="0" fontId="10" fillId="18" borderId="22" xfId="0" applyFont="1" applyFill="1" applyBorder="1" applyAlignment="1">
      <alignment horizontal="justify" vertical="center" wrapText="1"/>
    </xf>
    <xf numFmtId="9" fontId="10" fillId="0" borderId="22" xfId="3" applyFont="1" applyBorder="1" applyAlignment="1">
      <alignment horizontal="center" vertical="center" wrapText="1"/>
    </xf>
    <xf numFmtId="9" fontId="12" fillId="0" borderId="22" xfId="0" applyNumberFormat="1" applyFont="1" applyBorder="1" applyAlignment="1">
      <alignment horizontal="center" vertical="center"/>
    </xf>
    <xf numFmtId="0" fontId="9" fillId="4" borderId="22" xfId="0" applyFont="1" applyFill="1" applyBorder="1" applyAlignment="1">
      <alignment horizontal="justify" vertical="center" wrapText="1"/>
    </xf>
    <xf numFmtId="0" fontId="9" fillId="0" borderId="1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2" xfId="0" applyFont="1" applyBorder="1" applyAlignment="1">
      <alignment horizontal="justify" vertical="center" wrapText="1"/>
    </xf>
    <xf numFmtId="0" fontId="28" fillId="4" borderId="0" xfId="0" applyFont="1" applyFill="1" applyAlignment="1">
      <alignment horizontal="center" vertical="center" wrapText="1"/>
    </xf>
    <xf numFmtId="0" fontId="28" fillId="4" borderId="1" xfId="0" applyFont="1" applyFill="1" applyBorder="1" applyAlignment="1">
      <alignment horizontal="center" vertical="center" wrapText="1"/>
    </xf>
    <xf numFmtId="0" fontId="24" fillId="7" borderId="18" xfId="1" applyFont="1" applyFill="1" applyBorder="1" applyAlignment="1">
      <alignment horizontal="center" vertical="center" wrapText="1"/>
    </xf>
    <xf numFmtId="0" fontId="24" fillId="7" borderId="19" xfId="1" applyFont="1" applyFill="1" applyBorder="1" applyAlignment="1">
      <alignment horizontal="center" vertical="center" wrapText="1"/>
    </xf>
    <xf numFmtId="0" fontId="24" fillId="7" borderId="201" xfId="1" applyFont="1" applyFill="1" applyBorder="1" applyAlignment="1">
      <alignment horizontal="center" vertical="center" wrapText="1"/>
    </xf>
    <xf numFmtId="0" fontId="24" fillId="8" borderId="201" xfId="2" applyFont="1" applyFill="1" applyBorder="1" applyAlignment="1">
      <alignment horizontal="center" vertical="center" wrapText="1"/>
    </xf>
    <xf numFmtId="0" fontId="24" fillId="8" borderId="202" xfId="2" applyFont="1" applyFill="1" applyBorder="1" applyAlignment="1">
      <alignment horizontal="center" vertical="center" wrapText="1"/>
    </xf>
    <xf numFmtId="0" fontId="11" fillId="10" borderId="16" xfId="1" applyFont="1" applyFill="1" applyBorder="1" applyAlignment="1">
      <alignment horizontal="center" vertical="center" wrapText="1"/>
    </xf>
    <xf numFmtId="0" fontId="11" fillId="11" borderId="11" xfId="1" applyFont="1" applyFill="1" applyBorder="1" applyAlignment="1">
      <alignment horizontal="center" vertical="center" wrapText="1"/>
    </xf>
    <xf numFmtId="0" fontId="11" fillId="12" borderId="11" xfId="1" applyFont="1" applyFill="1" applyBorder="1" applyAlignment="1">
      <alignment horizontal="center" vertical="center" wrapText="1"/>
    </xf>
    <xf numFmtId="0" fontId="11" fillId="13" borderId="11" xfId="1" applyFont="1" applyFill="1" applyBorder="1" applyAlignment="1">
      <alignment horizontal="center" vertical="center" wrapText="1"/>
    </xf>
    <xf numFmtId="0" fontId="11" fillId="13" borderId="23" xfId="1" applyFont="1" applyFill="1" applyBorder="1" applyAlignment="1">
      <alignment horizontal="center" vertical="center" wrapText="1"/>
    </xf>
    <xf numFmtId="0" fontId="11" fillId="14" borderId="22" xfId="1" applyFont="1" applyFill="1" applyBorder="1" applyAlignment="1">
      <alignment horizontal="center" vertical="center" wrapText="1"/>
    </xf>
    <xf numFmtId="0" fontId="11" fillId="15" borderId="22" xfId="1" applyFont="1" applyFill="1" applyBorder="1" applyAlignment="1">
      <alignment horizontal="center" vertical="center" wrapText="1"/>
    </xf>
    <xf numFmtId="0" fontId="11" fillId="6" borderId="22" xfId="2" applyFont="1" applyFill="1" applyBorder="1" applyAlignment="1">
      <alignment horizontal="center" vertical="center" wrapText="1"/>
    </xf>
    <xf numFmtId="0" fontId="11" fillId="5" borderId="22" xfId="2" applyFont="1" applyFill="1" applyBorder="1" applyAlignment="1">
      <alignment horizontal="center" vertical="center" wrapText="1"/>
    </xf>
    <xf numFmtId="9" fontId="34" fillId="22" borderId="186" xfId="0" applyNumberFormat="1" applyFont="1" applyFill="1" applyBorder="1" applyAlignment="1">
      <alignment horizontal="center" vertical="center"/>
    </xf>
    <xf numFmtId="9" fontId="34" fillId="22" borderId="187" xfId="0" applyNumberFormat="1" applyFont="1" applyFill="1" applyBorder="1" applyAlignment="1">
      <alignment horizontal="center" vertical="center"/>
    </xf>
    <xf numFmtId="9" fontId="34" fillId="22" borderId="190" xfId="0" applyNumberFormat="1" applyFont="1" applyFill="1" applyBorder="1" applyAlignment="1">
      <alignment horizontal="center" vertical="center"/>
    </xf>
    <xf numFmtId="9" fontId="34" fillId="22" borderId="196" xfId="0" applyNumberFormat="1" applyFont="1" applyFill="1" applyBorder="1" applyAlignment="1">
      <alignment horizontal="center" vertical="center"/>
    </xf>
    <xf numFmtId="9" fontId="34" fillId="22" borderId="193" xfId="0" applyNumberFormat="1" applyFont="1" applyFill="1" applyBorder="1" applyAlignment="1">
      <alignment horizontal="center" vertical="center"/>
    </xf>
    <xf numFmtId="0" fontId="10" fillId="18" borderId="120" xfId="0" applyFont="1" applyFill="1" applyBorder="1" applyAlignment="1">
      <alignment vertical="center" wrapText="1"/>
    </xf>
    <xf numFmtId="0" fontId="10" fillId="18" borderId="119" xfId="0" applyFont="1" applyFill="1" applyBorder="1" applyAlignment="1">
      <alignment vertical="center" wrapText="1"/>
    </xf>
    <xf numFmtId="0" fontId="10" fillId="18" borderId="189" xfId="0" applyFont="1" applyFill="1" applyBorder="1" applyAlignment="1">
      <alignment vertical="center" wrapText="1"/>
    </xf>
    <xf numFmtId="0" fontId="10" fillId="18" borderId="192" xfId="0" applyFont="1" applyFill="1" applyBorder="1" applyAlignment="1">
      <alignment vertical="center" wrapText="1"/>
    </xf>
    <xf numFmtId="0" fontId="10" fillId="18" borderId="191" xfId="0" applyFont="1" applyFill="1" applyBorder="1" applyAlignment="1">
      <alignment vertical="center" wrapText="1"/>
    </xf>
    <xf numFmtId="0" fontId="10" fillId="18" borderId="194" xfId="0" applyFont="1" applyFill="1" applyBorder="1" applyAlignment="1">
      <alignment vertical="center" wrapText="1"/>
    </xf>
    <xf numFmtId="0" fontId="30" fillId="18" borderId="192" xfId="0" applyFont="1" applyFill="1" applyBorder="1" applyAlignment="1">
      <alignment horizontal="center" vertical="center" wrapText="1"/>
    </xf>
    <xf numFmtId="0" fontId="30" fillId="18" borderId="189" xfId="0" applyFont="1" applyFill="1" applyBorder="1" applyAlignment="1">
      <alignment horizontal="center" vertical="center" wrapText="1"/>
    </xf>
    <xf numFmtId="0" fontId="10" fillId="18" borderId="197" xfId="0" applyFont="1" applyFill="1" applyBorder="1" applyAlignment="1">
      <alignment vertical="center" wrapText="1"/>
    </xf>
    <xf numFmtId="0" fontId="10" fillId="18" borderId="195" xfId="0" applyFont="1" applyFill="1" applyBorder="1" applyAlignment="1">
      <alignment vertical="center" wrapText="1"/>
    </xf>
    <xf numFmtId="0" fontId="30" fillId="18" borderId="119" xfId="0" applyFont="1" applyFill="1" applyBorder="1" applyAlignment="1">
      <alignment horizontal="center" vertical="center" wrapText="1"/>
    </xf>
    <xf numFmtId="0" fontId="30" fillId="18" borderId="120" xfId="0" applyFont="1" applyFill="1" applyBorder="1" applyAlignment="1">
      <alignment horizontal="center" vertical="center" wrapText="1"/>
    </xf>
    <xf numFmtId="0" fontId="10" fillId="0" borderId="183" xfId="0" applyFont="1" applyBorder="1" applyAlignment="1">
      <alignment horizontal="justify" vertical="center" wrapText="1"/>
    </xf>
    <xf numFmtId="0" fontId="10" fillId="0" borderId="124" xfId="0" applyFont="1" applyBorder="1" applyAlignment="1">
      <alignment horizontal="justify" vertical="center" wrapText="1"/>
    </xf>
    <xf numFmtId="0" fontId="10" fillId="0" borderId="188" xfId="0" applyFont="1" applyBorder="1" applyAlignment="1">
      <alignment horizontal="justify" vertical="center" wrapText="1"/>
    </xf>
    <xf numFmtId="0" fontId="10" fillId="4" borderId="184" xfId="0" applyFont="1" applyFill="1" applyBorder="1" applyAlignment="1">
      <alignment horizontal="justify" vertical="center" wrapText="1"/>
    </xf>
    <xf numFmtId="0" fontId="10" fillId="4" borderId="119" xfId="0" applyFont="1" applyFill="1" applyBorder="1" applyAlignment="1">
      <alignment horizontal="justify" vertical="center" wrapText="1"/>
    </xf>
    <xf numFmtId="0" fontId="10" fillId="4" borderId="189" xfId="0" applyFont="1" applyFill="1" applyBorder="1" applyAlignment="1">
      <alignment horizontal="justify" vertical="center" wrapText="1"/>
    </xf>
    <xf numFmtId="0" fontId="9" fillId="4" borderId="184" xfId="0" applyFont="1" applyFill="1" applyBorder="1" applyAlignment="1">
      <alignment horizontal="center" vertical="center" wrapText="1"/>
    </xf>
    <xf numFmtId="0" fontId="9" fillId="4" borderId="119" xfId="0" applyFont="1" applyFill="1" applyBorder="1" applyAlignment="1">
      <alignment horizontal="center" vertical="center" wrapText="1"/>
    </xf>
    <xf numFmtId="0" fontId="9" fillId="4" borderId="189" xfId="0" applyFont="1" applyFill="1" applyBorder="1" applyAlignment="1">
      <alignment horizontal="center" vertical="center" wrapText="1"/>
    </xf>
    <xf numFmtId="0" fontId="11" fillId="5" borderId="10" xfId="2" applyFont="1" applyFill="1" applyBorder="1" applyAlignment="1">
      <alignment horizontal="center" vertical="center" wrapText="1"/>
    </xf>
    <xf numFmtId="0" fontId="28" fillId="4" borderId="9" xfId="0" applyFont="1" applyFill="1" applyBorder="1" applyAlignment="1">
      <alignment horizontal="center" vertical="center" wrapText="1"/>
    </xf>
    <xf numFmtId="0" fontId="24" fillId="7" borderId="17" xfId="1" applyFont="1" applyFill="1" applyBorder="1" applyAlignment="1">
      <alignment horizontal="center" vertical="center" wrapText="1"/>
    </xf>
    <xf numFmtId="0" fontId="24" fillId="8" borderId="17" xfId="2" applyFont="1" applyFill="1" applyBorder="1" applyAlignment="1">
      <alignment horizontal="center" vertical="center" wrapText="1"/>
    </xf>
    <xf numFmtId="0" fontId="11" fillId="14" borderId="10" xfId="1" applyFont="1" applyFill="1" applyBorder="1" applyAlignment="1">
      <alignment horizontal="center" vertical="center" wrapText="1"/>
    </xf>
    <xf numFmtId="0" fontId="11" fillId="15" borderId="7" xfId="1" applyFont="1" applyFill="1" applyBorder="1" applyAlignment="1">
      <alignment horizontal="center" vertical="center" wrapText="1"/>
    </xf>
    <xf numFmtId="0" fontId="11" fillId="6" borderId="182" xfId="2" applyFont="1" applyFill="1" applyBorder="1" applyAlignment="1">
      <alignment horizontal="center" vertical="center" wrapText="1"/>
    </xf>
    <xf numFmtId="0" fontId="11" fillId="6" borderId="10" xfId="2" applyFont="1" applyFill="1" applyBorder="1" applyAlignment="1">
      <alignment horizontal="center" vertical="center" wrapText="1"/>
    </xf>
    <xf numFmtId="0" fontId="24" fillId="8" borderId="19" xfId="2" applyFont="1" applyFill="1" applyBorder="1" applyAlignment="1">
      <alignment horizontal="center" vertical="center" wrapText="1"/>
    </xf>
    <xf numFmtId="0" fontId="24" fillId="8" borderId="20" xfId="2" applyFont="1" applyFill="1" applyBorder="1" applyAlignment="1">
      <alignment horizontal="center" vertical="center" wrapText="1"/>
    </xf>
    <xf numFmtId="0" fontId="11" fillId="14" borderId="11" xfId="1" applyFont="1" applyFill="1" applyBorder="1" applyAlignment="1">
      <alignment horizontal="center" vertical="center" wrapText="1"/>
    </xf>
    <xf numFmtId="0" fontId="11" fillId="15" borderId="11" xfId="1" applyFont="1" applyFill="1" applyBorder="1" applyAlignment="1">
      <alignment horizontal="center" vertical="center" wrapText="1"/>
    </xf>
    <xf numFmtId="0" fontId="11" fillId="6" borderId="21" xfId="2" applyFont="1" applyFill="1" applyBorder="1" applyAlignment="1">
      <alignment horizontal="center" vertical="center" wrapText="1"/>
    </xf>
    <xf numFmtId="0" fontId="11" fillId="5" borderId="11" xfId="2" applyFont="1" applyFill="1" applyBorder="1" applyAlignment="1">
      <alignment horizontal="center" vertical="center" wrapText="1"/>
    </xf>
    <xf numFmtId="0" fontId="30" fillId="18" borderId="12" xfId="0" applyFont="1" applyFill="1" applyBorder="1" applyAlignment="1">
      <alignment horizontal="justify" vertical="center" wrapText="1"/>
    </xf>
    <xf numFmtId="0" fontId="30" fillId="18" borderId="25" xfId="0" applyFont="1" applyFill="1" applyBorder="1" applyAlignment="1">
      <alignment horizontal="justify" vertical="center" wrapText="1"/>
    </xf>
    <xf numFmtId="0" fontId="11" fillId="6" borderId="11" xfId="2" applyFont="1" applyFill="1" applyBorder="1" applyAlignment="1">
      <alignment horizontal="center" vertical="center" wrapText="1"/>
    </xf>
    <xf numFmtId="0" fontId="10" fillId="0" borderId="34" xfId="0" applyFont="1" applyBorder="1" applyAlignment="1">
      <alignment horizontal="justify" vertical="center" wrapText="1"/>
    </xf>
    <xf numFmtId="0" fontId="10" fillId="4" borderId="34" xfId="0" applyFont="1" applyFill="1" applyBorder="1" applyAlignment="1">
      <alignment horizontal="left" vertical="center" wrapText="1"/>
    </xf>
    <xf numFmtId="0" fontId="9" fillId="4" borderId="34" xfId="0" applyFont="1" applyFill="1" applyBorder="1" applyAlignment="1">
      <alignment horizontal="center" vertical="center" wrapText="1"/>
    </xf>
    <xf numFmtId="0" fontId="11" fillId="5" borderId="15" xfId="2" applyFont="1" applyFill="1" applyBorder="1" applyAlignment="1">
      <alignment horizontal="center" vertical="center" wrapText="1"/>
    </xf>
    <xf numFmtId="0" fontId="9" fillId="0" borderId="34" xfId="0" applyFont="1" applyBorder="1" applyAlignment="1">
      <alignment horizontal="justify" vertical="center" wrapText="1"/>
    </xf>
    <xf numFmtId="9" fontId="12" fillId="0" borderId="34" xfId="0" applyNumberFormat="1" applyFont="1" applyBorder="1" applyAlignment="1">
      <alignment horizontal="center" vertical="center"/>
    </xf>
    <xf numFmtId="0" fontId="11" fillId="14" borderId="15" xfId="1" applyFont="1" applyFill="1" applyBorder="1" applyAlignment="1">
      <alignment horizontal="center" vertical="center" wrapText="1"/>
    </xf>
    <xf numFmtId="0" fontId="11" fillId="15" borderId="49" xfId="1" applyFont="1" applyFill="1" applyBorder="1" applyAlignment="1">
      <alignment horizontal="center" vertical="center" wrapText="1"/>
    </xf>
    <xf numFmtId="0" fontId="11" fillId="6" borderId="15" xfId="2" applyFont="1" applyFill="1" applyBorder="1" applyAlignment="1">
      <alignment horizontal="center" vertical="center" wrapText="1"/>
    </xf>
    <xf numFmtId="0" fontId="11" fillId="14" borderId="12" xfId="1" applyFont="1" applyFill="1" applyBorder="1" applyAlignment="1">
      <alignment horizontal="center" vertical="center" wrapText="1"/>
    </xf>
    <xf numFmtId="0" fontId="11" fillId="15" borderId="12" xfId="1" applyFont="1" applyFill="1" applyBorder="1" applyAlignment="1">
      <alignment horizontal="center" vertical="center" wrapText="1"/>
    </xf>
    <xf numFmtId="0" fontId="9" fillId="0" borderId="173" xfId="0" applyFont="1" applyBorder="1" applyAlignment="1">
      <alignment horizontal="justify" vertical="center" wrapText="1"/>
    </xf>
    <xf numFmtId="0" fontId="9" fillId="0" borderId="176" xfId="0" applyFont="1" applyBorder="1" applyAlignment="1">
      <alignment horizontal="justify" vertical="center" wrapText="1"/>
    </xf>
    <xf numFmtId="0" fontId="9" fillId="0" borderId="179" xfId="0" applyFont="1" applyBorder="1" applyAlignment="1">
      <alignment horizontal="justify" vertical="center" wrapText="1"/>
    </xf>
    <xf numFmtId="0" fontId="9" fillId="4" borderId="152" xfId="0" applyFont="1" applyFill="1" applyBorder="1" applyAlignment="1">
      <alignment horizontal="justify" vertical="center" wrapText="1"/>
    </xf>
    <xf numFmtId="0" fontId="9" fillId="4" borderId="10" xfId="0" applyFont="1" applyFill="1" applyBorder="1" applyAlignment="1">
      <alignment horizontal="justify" vertical="center" wrapText="1"/>
    </xf>
    <xf numFmtId="0" fontId="9" fillId="4" borderId="154" xfId="0" applyFont="1" applyFill="1" applyBorder="1" applyAlignment="1">
      <alignment horizontal="justify" vertical="center" wrapText="1"/>
    </xf>
    <xf numFmtId="9" fontId="12" fillId="0" borderId="151" xfId="0" applyNumberFormat="1" applyFont="1" applyBorder="1" applyAlignment="1">
      <alignment horizontal="center" vertical="center"/>
    </xf>
    <xf numFmtId="9" fontId="12" fillId="0" borderId="13" xfId="0" applyNumberFormat="1" applyFont="1" applyBorder="1" applyAlignment="1">
      <alignment horizontal="center" vertical="center"/>
    </xf>
    <xf numFmtId="9" fontId="12" fillId="0" borderId="153" xfId="0" applyNumberFormat="1" applyFont="1" applyBorder="1" applyAlignment="1">
      <alignment horizontal="center" vertical="center"/>
    </xf>
    <xf numFmtId="9" fontId="12" fillId="0" borderId="174" xfId="0" applyNumberFormat="1" applyFont="1" applyBorder="1" applyAlignment="1">
      <alignment horizontal="center" vertical="center"/>
    </xf>
    <xf numFmtId="9" fontId="12" fillId="0" borderId="177" xfId="0" applyNumberFormat="1" applyFont="1" applyBorder="1" applyAlignment="1">
      <alignment horizontal="center" vertical="center"/>
    </xf>
    <xf numFmtId="9" fontId="12" fillId="0" borderId="180" xfId="0" applyNumberFormat="1" applyFont="1" applyBorder="1" applyAlignment="1">
      <alignment horizontal="center" vertical="center"/>
    </xf>
    <xf numFmtId="0" fontId="10" fillId="0" borderId="151" xfId="0" applyFont="1" applyBorder="1" applyAlignment="1">
      <alignment horizontal="justify" vertical="center" wrapText="1"/>
    </xf>
    <xf numFmtId="0" fontId="10" fillId="0" borderId="13" xfId="0" applyFont="1" applyBorder="1" applyAlignment="1">
      <alignment horizontal="justify" vertical="center" wrapText="1"/>
    </xf>
    <xf numFmtId="0" fontId="10" fillId="0" borderId="153" xfId="0" applyFont="1" applyBorder="1" applyAlignment="1">
      <alignment horizontal="justify" vertical="center" wrapText="1"/>
    </xf>
    <xf numFmtId="0" fontId="9" fillId="0" borderId="172" xfId="0" applyFont="1" applyBorder="1" applyAlignment="1">
      <alignment horizontal="justify" vertical="center" wrapText="1"/>
    </xf>
    <xf numFmtId="0" fontId="9" fillId="0" borderId="175" xfId="0" applyFont="1" applyBorder="1" applyAlignment="1">
      <alignment horizontal="justify" vertical="center" wrapText="1"/>
    </xf>
    <xf numFmtId="0" fontId="9" fillId="0" borderId="178" xfId="0" applyFont="1" applyBorder="1" applyAlignment="1">
      <alignment horizontal="justify" vertical="center" wrapText="1"/>
    </xf>
    <xf numFmtId="0" fontId="10" fillId="0" borderId="173" xfId="0" applyFont="1" applyBorder="1" applyAlignment="1">
      <alignment horizontal="justify" vertical="center" wrapText="1"/>
    </xf>
    <xf numFmtId="0" fontId="10" fillId="0" borderId="176" xfId="0" applyFont="1" applyBorder="1" applyAlignment="1">
      <alignment horizontal="justify" vertical="center" wrapText="1"/>
    </xf>
    <xf numFmtId="0" fontId="10" fillId="0" borderId="179" xfId="0" applyFont="1" applyBorder="1" applyAlignment="1">
      <alignment horizontal="justify" vertical="center" wrapText="1"/>
    </xf>
    <xf numFmtId="0" fontId="9" fillId="4" borderId="151" xfId="0" applyFont="1" applyFill="1" applyBorder="1" applyAlignment="1">
      <alignment horizontal="justify" vertical="center" wrapText="1"/>
    </xf>
    <xf numFmtId="0" fontId="9" fillId="4" borderId="13" xfId="0" applyFont="1" applyFill="1" applyBorder="1" applyAlignment="1">
      <alignment horizontal="justify" vertical="center" wrapText="1"/>
    </xf>
    <xf numFmtId="0" fontId="9" fillId="4" borderId="153" xfId="0" applyFont="1" applyFill="1" applyBorder="1" applyAlignment="1">
      <alignment horizontal="justify" vertical="center" wrapText="1"/>
    </xf>
    <xf numFmtId="0" fontId="10" fillId="4" borderId="152" xfId="0" applyFont="1" applyFill="1" applyBorder="1" applyAlignment="1">
      <alignment horizontal="justify" vertical="center" wrapText="1"/>
    </xf>
    <xf numFmtId="0" fontId="10" fillId="4" borderId="10" xfId="0" applyFont="1" applyFill="1" applyBorder="1" applyAlignment="1">
      <alignment horizontal="justify" vertical="center" wrapText="1"/>
    </xf>
    <xf numFmtId="0" fontId="10" fillId="4" borderId="154" xfId="0" applyFont="1" applyFill="1" applyBorder="1" applyAlignment="1">
      <alignment horizontal="justify" vertical="center" wrapText="1"/>
    </xf>
    <xf numFmtId="0" fontId="11" fillId="5" borderId="12" xfId="2" applyFont="1" applyFill="1" applyBorder="1" applyAlignment="1">
      <alignment horizontal="center" vertical="center" wrapText="1"/>
    </xf>
    <xf numFmtId="0" fontId="11" fillId="5" borderId="25" xfId="2" applyFont="1" applyFill="1" applyBorder="1" applyAlignment="1">
      <alignment horizontal="center" vertical="center" wrapText="1"/>
    </xf>
    <xf numFmtId="9" fontId="12" fillId="4" borderId="165" xfId="0" applyNumberFormat="1" applyFont="1" applyFill="1" applyBorder="1" applyAlignment="1">
      <alignment horizontal="center" vertical="center"/>
    </xf>
    <xf numFmtId="9" fontId="12" fillId="4" borderId="62" xfId="0" applyNumberFormat="1" applyFont="1" applyFill="1" applyBorder="1" applyAlignment="1">
      <alignment horizontal="center" vertical="center"/>
    </xf>
    <xf numFmtId="9" fontId="12" fillId="0" borderId="62" xfId="0" applyNumberFormat="1" applyFont="1" applyBorder="1" applyAlignment="1">
      <alignment horizontal="center" vertical="center"/>
    </xf>
    <xf numFmtId="9" fontId="12" fillId="0" borderId="163" xfId="0" applyNumberFormat="1" applyFont="1" applyBorder="1" applyAlignment="1">
      <alignment horizontal="center" vertical="center"/>
    </xf>
    <xf numFmtId="9" fontId="12" fillId="0" borderId="165" xfId="0" applyNumberFormat="1" applyFont="1" applyBorder="1" applyAlignment="1">
      <alignment horizontal="center" vertical="center"/>
    </xf>
    <xf numFmtId="0" fontId="10" fillId="4" borderId="157" xfId="0" applyFont="1" applyFill="1" applyBorder="1" applyAlignment="1">
      <alignment horizontal="center" vertical="center" wrapText="1"/>
    </xf>
    <xf numFmtId="0" fontId="10" fillId="4" borderId="162" xfId="0" applyFont="1" applyFill="1" applyBorder="1" applyAlignment="1">
      <alignment horizontal="center" vertical="center" wrapText="1"/>
    </xf>
    <xf numFmtId="9" fontId="12" fillId="0" borderId="170" xfId="0" applyNumberFormat="1" applyFont="1" applyBorder="1" applyAlignment="1">
      <alignment horizontal="center" vertical="center"/>
    </xf>
    <xf numFmtId="9" fontId="12" fillId="0" borderId="171" xfId="0" applyNumberFormat="1" applyFont="1" applyBorder="1" applyAlignment="1">
      <alignment horizontal="center" vertical="center"/>
    </xf>
    <xf numFmtId="0" fontId="10" fillId="0" borderId="165" xfId="0" applyFont="1" applyBorder="1" applyAlignment="1">
      <alignment horizontal="center" vertical="center" wrapText="1"/>
    </xf>
    <xf numFmtId="0" fontId="10" fillId="0" borderId="163" xfId="0" applyFont="1" applyBorder="1" applyAlignment="1">
      <alignment horizontal="center" vertical="center" wrapText="1"/>
    </xf>
    <xf numFmtId="0" fontId="10" fillId="0" borderId="161" xfId="0" applyFont="1" applyBorder="1" applyAlignment="1">
      <alignment horizontal="center" vertical="center" wrapText="1"/>
    </xf>
    <xf numFmtId="0" fontId="10" fillId="4" borderId="61" xfId="0" applyFont="1" applyFill="1" applyBorder="1" applyAlignment="1">
      <alignment horizontal="center" vertical="center" wrapText="1"/>
    </xf>
    <xf numFmtId="0" fontId="10" fillId="4" borderId="62" xfId="0" applyFont="1" applyFill="1" applyBorder="1" applyAlignment="1">
      <alignment horizontal="center" vertical="center" wrapText="1"/>
    </xf>
    <xf numFmtId="0" fontId="10" fillId="0" borderId="62" xfId="0" applyFont="1" applyBorder="1" applyAlignment="1">
      <alignment horizontal="center" vertical="center" wrapText="1"/>
    </xf>
    <xf numFmtId="0" fontId="10" fillId="4" borderId="165" xfId="0" applyFont="1" applyFill="1" applyBorder="1" applyAlignment="1">
      <alignment horizontal="center" vertical="center" wrapText="1"/>
    </xf>
    <xf numFmtId="0" fontId="10" fillId="0" borderId="161" xfId="0" applyFont="1" applyBorder="1" applyAlignment="1">
      <alignment horizontal="justify" vertical="center" wrapText="1"/>
    </xf>
    <xf numFmtId="0" fontId="9" fillId="4" borderId="161" xfId="0" applyFont="1" applyFill="1" applyBorder="1" applyAlignment="1">
      <alignment horizontal="justify" vertical="center" wrapText="1"/>
    </xf>
    <xf numFmtId="0" fontId="9" fillId="4" borderId="34" xfId="0" applyFont="1" applyFill="1" applyBorder="1" applyAlignment="1">
      <alignment horizontal="justify" vertical="center" wrapText="1"/>
    </xf>
    <xf numFmtId="0" fontId="10" fillId="4" borderId="161" xfId="0" applyFont="1" applyFill="1" applyBorder="1" applyAlignment="1">
      <alignment horizontal="justify" vertical="center" wrapText="1"/>
    </xf>
    <xf numFmtId="0" fontId="10" fillId="4" borderId="34" xfId="0" applyFont="1" applyFill="1" applyBorder="1" applyAlignment="1">
      <alignment horizontal="justify" vertical="center" wrapText="1"/>
    </xf>
    <xf numFmtId="0" fontId="9" fillId="4" borderId="162" xfId="0" applyFont="1" applyFill="1" applyBorder="1" applyAlignment="1">
      <alignment horizontal="justify" vertical="center" wrapText="1"/>
    </xf>
    <xf numFmtId="0" fontId="10" fillId="0" borderId="166" xfId="0" applyFont="1" applyBorder="1" applyAlignment="1">
      <alignment horizontal="center" vertical="center" wrapText="1"/>
    </xf>
    <xf numFmtId="0" fontId="10" fillId="0" borderId="167" xfId="0" applyFont="1" applyBorder="1" applyAlignment="1">
      <alignment horizontal="center" vertical="center" wrapText="1"/>
    </xf>
    <xf numFmtId="0" fontId="10" fillId="0" borderId="168" xfId="0" applyFont="1" applyBorder="1" applyAlignment="1">
      <alignment horizontal="center" vertical="center" wrapText="1"/>
    </xf>
    <xf numFmtId="0" fontId="10" fillId="0" borderId="169" xfId="0" applyFont="1" applyBorder="1" applyAlignment="1">
      <alignment horizontal="center" vertical="center" wrapText="1"/>
    </xf>
    <xf numFmtId="0" fontId="9" fillId="4" borderId="166" xfId="0" applyFont="1" applyFill="1" applyBorder="1" applyAlignment="1">
      <alignment horizontal="justify" vertical="center" wrapText="1"/>
    </xf>
    <xf numFmtId="0" fontId="9" fillId="4" borderId="167" xfId="0" applyFont="1" applyFill="1" applyBorder="1" applyAlignment="1">
      <alignment horizontal="justify" vertical="center" wrapText="1"/>
    </xf>
    <xf numFmtId="0" fontId="10" fillId="0" borderId="61" xfId="0" applyFont="1" applyBorder="1" applyAlignment="1">
      <alignment horizontal="justify" vertical="center" wrapText="1"/>
    </xf>
    <xf numFmtId="0" fontId="10" fillId="4" borderId="61" xfId="0" applyFont="1" applyFill="1" applyBorder="1" applyAlignment="1">
      <alignment horizontal="justify" vertical="center" wrapText="1"/>
    </xf>
    <xf numFmtId="0" fontId="10" fillId="0" borderId="157" xfId="0" applyFont="1" applyBorder="1" applyAlignment="1">
      <alignment horizontal="justify" vertical="center" wrapText="1"/>
    </xf>
    <xf numFmtId="0" fontId="10" fillId="0" borderId="162" xfId="0" applyFont="1" applyBorder="1" applyAlignment="1">
      <alignment horizontal="justify" vertical="center" wrapText="1"/>
    </xf>
    <xf numFmtId="0" fontId="9" fillId="4" borderId="157" xfId="0" applyFont="1" applyFill="1" applyBorder="1" applyAlignment="1">
      <alignment horizontal="justify" vertical="center" wrapText="1"/>
    </xf>
    <xf numFmtId="0" fontId="10" fillId="4" borderId="162" xfId="0" applyFont="1" applyFill="1" applyBorder="1" applyAlignment="1">
      <alignment horizontal="justify" vertical="center" wrapText="1"/>
    </xf>
    <xf numFmtId="0" fontId="9" fillId="4" borderId="62" xfId="0" applyFont="1" applyFill="1" applyBorder="1" applyAlignment="1">
      <alignment horizontal="center" vertical="center" wrapText="1"/>
    </xf>
    <xf numFmtId="0" fontId="9" fillId="4" borderId="163" xfId="0" applyFont="1" applyFill="1" applyBorder="1" applyAlignment="1">
      <alignment horizontal="center" vertical="center" wrapText="1"/>
    </xf>
    <xf numFmtId="0" fontId="10" fillId="4" borderId="163" xfId="0" applyFont="1" applyFill="1" applyBorder="1" applyAlignment="1">
      <alignment horizontal="center" vertical="center" wrapText="1"/>
    </xf>
    <xf numFmtId="0" fontId="10" fillId="4" borderId="34" xfId="0" applyFont="1" applyFill="1" applyBorder="1" applyAlignment="1">
      <alignment horizontal="center" vertical="center" wrapText="1"/>
    </xf>
    <xf numFmtId="9" fontId="12" fillId="23" borderId="165" xfId="0" applyNumberFormat="1" applyFont="1" applyFill="1" applyBorder="1" applyAlignment="1">
      <alignment horizontal="center" vertical="center"/>
    </xf>
    <xf numFmtId="9" fontId="12" fillId="23" borderId="62" xfId="0" applyNumberFormat="1" applyFont="1" applyFill="1" applyBorder="1" applyAlignment="1">
      <alignment horizontal="center" vertical="center"/>
    </xf>
    <xf numFmtId="9" fontId="12" fillId="23" borderId="163" xfId="0" applyNumberFormat="1" applyFont="1" applyFill="1" applyBorder="1" applyAlignment="1">
      <alignment horizontal="center" vertical="center"/>
    </xf>
    <xf numFmtId="0" fontId="11" fillId="5" borderId="13" xfId="2" applyFont="1" applyFill="1" applyBorder="1" applyAlignment="1">
      <alignment horizontal="center" vertical="center" wrapText="1"/>
    </xf>
    <xf numFmtId="0" fontId="10" fillId="4" borderId="157" xfId="0" applyFont="1" applyFill="1" applyBorder="1" applyAlignment="1">
      <alignment horizontal="justify" vertical="center" wrapText="1"/>
    </xf>
    <xf numFmtId="0" fontId="9" fillId="4" borderId="61" xfId="0" applyFont="1" applyFill="1" applyBorder="1" applyAlignment="1">
      <alignment horizontal="justify" vertical="center" wrapText="1"/>
    </xf>
    <xf numFmtId="9" fontId="12" fillId="0" borderId="61" xfId="0" applyNumberFormat="1" applyFont="1" applyBorder="1" applyAlignment="1">
      <alignment horizontal="center" vertical="center"/>
    </xf>
    <xf numFmtId="0" fontId="10" fillId="4" borderId="161" xfId="0" applyFont="1" applyFill="1" applyBorder="1" applyAlignment="1">
      <alignment horizontal="center" vertical="center" wrapText="1"/>
    </xf>
    <xf numFmtId="0" fontId="30" fillId="0" borderId="61" xfId="0" applyFont="1" applyBorder="1" applyAlignment="1">
      <alignment horizontal="center" vertical="center" wrapText="1"/>
    </xf>
    <xf numFmtId="0" fontId="30" fillId="0" borderId="163" xfId="0" applyFont="1" applyBorder="1" applyAlignment="1">
      <alignment horizontal="center" vertical="center" wrapText="1"/>
    </xf>
    <xf numFmtId="0" fontId="10" fillId="4" borderId="131" xfId="0" applyFont="1" applyFill="1" applyBorder="1" applyAlignment="1">
      <alignment horizontal="justify" vertical="center" wrapText="1"/>
    </xf>
    <xf numFmtId="0" fontId="10" fillId="4" borderId="121" xfId="0" applyFont="1" applyFill="1" applyBorder="1" applyAlignment="1">
      <alignment horizontal="justify" vertical="center" wrapText="1"/>
    </xf>
    <xf numFmtId="0" fontId="9" fillId="0" borderId="123" xfId="0" applyFont="1" applyBorder="1" applyAlignment="1">
      <alignment horizontal="justify" vertical="center" wrapText="1"/>
    </xf>
    <xf numFmtId="0" fontId="9" fillId="0" borderId="13" xfId="0" applyFont="1" applyBorder="1" applyAlignment="1">
      <alignment horizontal="justify" vertical="center" wrapText="1"/>
    </xf>
    <xf numFmtId="0" fontId="9" fillId="0" borderId="132" xfId="0" applyFont="1" applyBorder="1" applyAlignment="1">
      <alignment horizontal="justify" vertical="center" wrapText="1"/>
    </xf>
    <xf numFmtId="0" fontId="9" fillId="4" borderId="123" xfId="0" applyFont="1" applyFill="1" applyBorder="1" applyAlignment="1">
      <alignment horizontal="justify" vertical="center" wrapText="1"/>
    </xf>
    <xf numFmtId="0" fontId="9" fillId="4" borderId="132" xfId="0" applyFont="1" applyFill="1" applyBorder="1" applyAlignment="1">
      <alignment horizontal="justify" vertical="center" wrapText="1"/>
    </xf>
    <xf numFmtId="0" fontId="10" fillId="4" borderId="140" xfId="0" applyFont="1" applyFill="1" applyBorder="1" applyAlignment="1">
      <alignment horizontal="left" vertical="center" wrapText="1"/>
    </xf>
    <xf numFmtId="0" fontId="10" fillId="4" borderId="143" xfId="0" applyFont="1" applyFill="1" applyBorder="1" applyAlignment="1">
      <alignment horizontal="left" vertical="center" wrapText="1"/>
    </xf>
    <xf numFmtId="9" fontId="12" fillId="0" borderId="123" xfId="0" applyNumberFormat="1" applyFont="1" applyBorder="1" applyAlignment="1">
      <alignment horizontal="center" vertical="center"/>
    </xf>
    <xf numFmtId="9" fontId="12" fillId="0" borderId="132" xfId="0" applyNumberFormat="1" applyFont="1" applyBorder="1" applyAlignment="1">
      <alignment horizontal="center" vertical="center"/>
    </xf>
    <xf numFmtId="9" fontId="12" fillId="0" borderId="141" xfId="0" applyNumberFormat="1" applyFont="1" applyBorder="1" applyAlignment="1">
      <alignment horizontal="center" vertical="center"/>
    </xf>
    <xf numFmtId="9" fontId="12" fillId="0" borderId="144" xfId="0" applyNumberFormat="1" applyFont="1" applyBorder="1" applyAlignment="1">
      <alignment horizontal="center" vertical="center"/>
    </xf>
    <xf numFmtId="0" fontId="10" fillId="0" borderId="135" xfId="0" applyFont="1" applyBorder="1" applyAlignment="1">
      <alignment horizontal="justify" vertical="center" wrapText="1"/>
    </xf>
    <xf numFmtId="0" fontId="10" fillId="0" borderId="28" xfId="0" applyFont="1" applyBorder="1" applyAlignment="1">
      <alignment horizontal="justify" vertical="center" wrapText="1"/>
    </xf>
    <xf numFmtId="0" fontId="10" fillId="0" borderId="137" xfId="0" applyFont="1" applyBorder="1" applyAlignment="1">
      <alignment horizontal="justify" vertical="center" wrapText="1"/>
    </xf>
    <xf numFmtId="0" fontId="10" fillId="0" borderId="136" xfId="0" applyFont="1" applyBorder="1" applyAlignment="1">
      <alignment horizontal="justify" vertical="center" wrapText="1"/>
    </xf>
    <xf numFmtId="0" fontId="10" fillId="0" borderId="29" xfId="0" applyFont="1" applyBorder="1" applyAlignment="1">
      <alignment horizontal="justify" vertical="center" wrapText="1"/>
    </xf>
    <xf numFmtId="0" fontId="10" fillId="0" borderId="138" xfId="0" applyFont="1" applyBorder="1" applyAlignment="1">
      <alignment horizontal="justify" vertical="center" wrapText="1"/>
    </xf>
    <xf numFmtId="0" fontId="10" fillId="0" borderId="123" xfId="0" applyFont="1" applyBorder="1" applyAlignment="1">
      <alignment horizontal="justify" vertical="center" wrapText="1"/>
    </xf>
    <xf numFmtId="0" fontId="10" fillId="0" borderId="132" xfId="0" applyFont="1" applyBorder="1" applyAlignment="1">
      <alignment horizontal="justify" vertical="center" wrapText="1"/>
    </xf>
    <xf numFmtId="0" fontId="10" fillId="4" borderId="123" xfId="0" applyFont="1" applyFill="1" applyBorder="1" applyAlignment="1">
      <alignment horizontal="justify" vertical="center" wrapText="1"/>
    </xf>
    <xf numFmtId="0" fontId="10" fillId="4" borderId="13" xfId="0" applyFont="1" applyFill="1" applyBorder="1" applyAlignment="1">
      <alignment horizontal="justify" vertical="center" wrapText="1"/>
    </xf>
    <xf numFmtId="0" fontId="10" fillId="4" borderId="132" xfId="0" applyFont="1" applyFill="1" applyBorder="1" applyAlignment="1">
      <alignment horizontal="justify" vertical="center" wrapText="1"/>
    </xf>
    <xf numFmtId="0" fontId="9" fillId="4" borderId="140" xfId="0" applyFont="1" applyFill="1" applyBorder="1" applyAlignment="1">
      <alignment horizontal="center" vertical="center" wrapText="1"/>
    </xf>
    <xf numFmtId="0" fontId="9" fillId="4" borderId="143" xfId="0" applyFont="1" applyFill="1" applyBorder="1" applyAlignment="1">
      <alignment horizontal="center" vertical="center" wrapText="1"/>
    </xf>
    <xf numFmtId="0" fontId="10" fillId="4" borderId="135" xfId="0" applyFont="1" applyFill="1" applyBorder="1" applyAlignment="1">
      <alignment horizontal="justify" vertical="center" wrapText="1"/>
    </xf>
    <xf numFmtId="0" fontId="10" fillId="4" borderId="28" xfId="0" applyFont="1" applyFill="1" applyBorder="1" applyAlignment="1">
      <alignment horizontal="justify" vertical="center" wrapText="1"/>
    </xf>
    <xf numFmtId="0" fontId="10" fillId="4" borderId="137" xfId="0" applyFont="1" applyFill="1" applyBorder="1" applyAlignment="1">
      <alignment horizontal="justify" vertical="center" wrapText="1"/>
    </xf>
    <xf numFmtId="0" fontId="10" fillId="4" borderId="139" xfId="0" applyFont="1" applyFill="1" applyBorder="1" applyAlignment="1">
      <alignment horizontal="justify" vertical="center" wrapText="1"/>
    </xf>
    <xf numFmtId="0" fontId="10" fillId="4" borderId="133" xfId="0" applyFont="1" applyFill="1" applyBorder="1" applyAlignment="1">
      <alignment horizontal="justify" vertical="center" wrapText="1"/>
    </xf>
    <xf numFmtId="0" fontId="10" fillId="4" borderId="142" xfId="0" applyFont="1" applyFill="1" applyBorder="1" applyAlignment="1">
      <alignment horizontal="justify" vertical="center" wrapText="1"/>
    </xf>
    <xf numFmtId="0" fontId="10" fillId="4" borderId="136" xfId="0" applyFont="1" applyFill="1" applyBorder="1" applyAlignment="1">
      <alignment horizontal="justify" vertical="center" wrapText="1"/>
    </xf>
    <xf numFmtId="0" fontId="10" fillId="4" borderId="138" xfId="0" applyFont="1" applyFill="1" applyBorder="1" applyAlignment="1">
      <alignment horizontal="justify" vertical="center" wrapText="1"/>
    </xf>
    <xf numFmtId="9" fontId="10" fillId="0" borderId="12" xfId="3" applyFont="1" applyBorder="1" applyAlignment="1">
      <alignment horizontal="center" vertical="center" wrapText="1"/>
    </xf>
    <xf numFmtId="9" fontId="10" fillId="0" borderId="25" xfId="3" applyFont="1" applyBorder="1" applyAlignment="1">
      <alignment horizontal="center" vertical="center" wrapText="1"/>
    </xf>
    <xf numFmtId="9" fontId="12" fillId="0" borderId="36" xfId="0" applyNumberFormat="1" applyFont="1" applyBorder="1" applyAlignment="1">
      <alignment horizontal="center" vertical="center"/>
    </xf>
    <xf numFmtId="9" fontId="12" fillId="0" borderId="65" xfId="0" applyNumberFormat="1" applyFont="1" applyBorder="1" applyAlignment="1">
      <alignment horizontal="center" vertical="center"/>
    </xf>
    <xf numFmtId="0" fontId="10" fillId="4" borderId="222" xfId="0" applyFont="1" applyFill="1" applyBorder="1" applyAlignment="1">
      <alignment horizontal="center" vertical="center" wrapText="1"/>
    </xf>
    <xf numFmtId="0" fontId="10" fillId="4" borderId="223" xfId="0" applyFont="1" applyFill="1" applyBorder="1" applyAlignment="1">
      <alignment horizontal="center" vertical="center" wrapText="1"/>
    </xf>
    <xf numFmtId="0" fontId="10" fillId="4" borderId="12" xfId="0" applyFont="1" applyFill="1" applyBorder="1" applyAlignment="1">
      <alignment horizontal="justify" vertical="center" wrapText="1"/>
    </xf>
    <xf numFmtId="0" fontId="10" fillId="4" borderId="25" xfId="0" applyFont="1" applyFill="1" applyBorder="1" applyAlignment="1">
      <alignment horizontal="justify" vertical="center" wrapText="1"/>
    </xf>
    <xf numFmtId="0" fontId="10" fillId="0" borderId="220" xfId="0" applyFont="1" applyBorder="1" applyAlignment="1">
      <alignment horizontal="justify" vertical="center" wrapText="1"/>
    </xf>
    <xf numFmtId="0" fontId="10" fillId="0" borderId="224" xfId="0" applyFont="1" applyBorder="1" applyAlignment="1">
      <alignment horizontal="justify" vertical="center" wrapText="1"/>
    </xf>
    <xf numFmtId="0" fontId="10" fillId="0" borderId="42" xfId="0" applyFont="1" applyBorder="1" applyAlignment="1">
      <alignment horizontal="justify" vertical="center" wrapText="1"/>
    </xf>
    <xf numFmtId="0" fontId="10" fillId="0" borderId="30" xfId="0" applyFont="1" applyBorder="1" applyAlignment="1">
      <alignment horizontal="justify" vertical="center" wrapText="1"/>
    </xf>
    <xf numFmtId="0" fontId="10" fillId="0" borderId="216" xfId="0" applyFont="1" applyBorder="1" applyAlignment="1">
      <alignment horizontal="justify" vertical="center" wrapText="1"/>
    </xf>
    <xf numFmtId="0" fontId="10" fillId="0" borderId="225" xfId="0" applyFont="1" applyBorder="1" applyAlignment="1">
      <alignment horizontal="justify" vertical="center" wrapText="1"/>
    </xf>
    <xf numFmtId="0" fontId="9" fillId="0" borderId="150" xfId="0" applyFont="1" applyBorder="1" applyAlignment="1">
      <alignment horizontal="justify" vertical="center" wrapText="1"/>
    </xf>
    <xf numFmtId="0" fontId="9" fillId="0" borderId="226"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25" xfId="0" applyFont="1" applyBorder="1" applyAlignment="1">
      <alignment horizontal="justify" vertical="center" wrapText="1"/>
    </xf>
    <xf numFmtId="0" fontId="10" fillId="0" borderId="219" xfId="0" applyFont="1" applyBorder="1" applyAlignment="1">
      <alignment horizontal="justify" vertical="center" wrapText="1"/>
    </xf>
    <xf numFmtId="0" fontId="10" fillId="0" borderId="221" xfId="0" applyFont="1" applyBorder="1" applyAlignment="1">
      <alignment horizontal="justify" vertical="center" wrapText="1"/>
    </xf>
    <xf numFmtId="0" fontId="9" fillId="0" borderId="12"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2" xfId="0" applyFont="1" applyBorder="1" applyAlignment="1">
      <alignment horizontal="justify" vertical="center" wrapText="1"/>
    </xf>
    <xf numFmtId="0" fontId="9" fillId="0" borderId="25" xfId="0" applyFont="1" applyBorder="1" applyAlignment="1">
      <alignment horizontal="justify" vertical="center" wrapText="1"/>
    </xf>
    <xf numFmtId="0" fontId="9" fillId="0" borderId="222" xfId="0" applyFont="1" applyBorder="1" applyAlignment="1">
      <alignment horizontal="justify" vertical="center" wrapText="1"/>
    </xf>
    <xf numFmtId="0" fontId="9" fillId="0" borderId="223" xfId="0" applyFont="1" applyBorder="1" applyAlignment="1">
      <alignment horizontal="justify" vertical="center" wrapText="1"/>
    </xf>
    <xf numFmtId="0" fontId="24" fillId="7" borderId="7" xfId="1" applyFont="1" applyFill="1" applyBorder="1" applyAlignment="1">
      <alignment horizontal="center" vertical="center" wrapText="1"/>
    </xf>
    <xf numFmtId="0" fontId="24" fillId="8" borderId="7" xfId="2" applyFont="1" applyFill="1" applyBorder="1" applyAlignment="1">
      <alignment horizontal="center" vertical="center" wrapText="1"/>
    </xf>
    <xf numFmtId="0" fontId="11" fillId="14" borderId="7" xfId="1" applyFont="1" applyFill="1" applyBorder="1" applyAlignment="1">
      <alignment horizontal="center" vertical="center" wrapText="1"/>
    </xf>
    <xf numFmtId="0" fontId="11" fillId="5" borderId="7" xfId="2" applyFont="1" applyFill="1" applyBorder="1" applyAlignment="1">
      <alignment horizontal="center" vertical="center" wrapText="1"/>
    </xf>
    <xf numFmtId="0" fontId="11" fillId="6" borderId="7" xfId="2" applyFont="1" applyFill="1" applyBorder="1" applyAlignment="1">
      <alignment horizontal="center" vertical="center" wrapText="1"/>
    </xf>
    <xf numFmtId="0" fontId="10" fillId="0" borderId="7" xfId="0" applyFont="1" applyBorder="1" applyAlignment="1">
      <alignment horizontal="justify" vertical="center" wrapText="1"/>
    </xf>
    <xf numFmtId="0" fontId="9" fillId="4" borderId="7" xfId="0" applyFont="1" applyFill="1" applyBorder="1" applyAlignment="1">
      <alignment horizontal="justify" vertical="center" wrapText="1"/>
    </xf>
    <xf numFmtId="0" fontId="10" fillId="4" borderId="7" xfId="0" applyFont="1" applyFill="1" applyBorder="1" applyAlignment="1">
      <alignment horizontal="justify" vertical="center" wrapText="1"/>
    </xf>
    <xf numFmtId="9" fontId="12" fillId="0" borderId="7" xfId="0" applyNumberFormat="1" applyFont="1" applyBorder="1" applyAlignment="1">
      <alignment horizontal="center" vertical="center"/>
    </xf>
    <xf numFmtId="0" fontId="9" fillId="0" borderId="7" xfId="0" applyFont="1" applyBorder="1" applyAlignment="1">
      <alignment horizontal="justify" vertical="center" wrapText="1"/>
    </xf>
    <xf numFmtId="0" fontId="10" fillId="0" borderId="7" xfId="0" applyFont="1" applyBorder="1" applyAlignment="1">
      <alignment horizontal="center" vertical="center" wrapText="1"/>
    </xf>
    <xf numFmtId="0" fontId="10" fillId="4" borderId="7" xfId="0" applyFont="1" applyFill="1" applyBorder="1" applyAlignment="1">
      <alignment horizontal="center" vertical="center" wrapText="1"/>
    </xf>
    <xf numFmtId="0" fontId="11" fillId="10" borderId="150" xfId="1" applyFont="1" applyFill="1" applyBorder="1" applyAlignment="1">
      <alignment horizontal="center" vertical="center" wrapText="1"/>
    </xf>
    <xf numFmtId="0" fontId="11" fillId="11" borderId="12" xfId="1" applyFont="1" applyFill="1" applyBorder="1" applyAlignment="1">
      <alignment horizontal="center" vertical="center" wrapText="1"/>
    </xf>
    <xf numFmtId="0" fontId="11" fillId="12" borderId="12" xfId="1" applyFont="1" applyFill="1" applyBorder="1" applyAlignment="1">
      <alignment horizontal="center" vertical="center" wrapText="1"/>
    </xf>
    <xf numFmtId="0" fontId="11" fillId="13" borderId="12" xfId="1" applyFont="1" applyFill="1" applyBorder="1" applyAlignment="1">
      <alignment horizontal="center" vertical="center" wrapText="1"/>
    </xf>
    <xf numFmtId="0" fontId="11" fillId="6" borderId="36" xfId="2" applyFont="1" applyFill="1" applyBorder="1" applyAlignment="1">
      <alignment horizontal="center" vertical="center" wrapText="1"/>
    </xf>
    <xf numFmtId="9" fontId="12" fillId="0" borderId="15" xfId="0" applyNumberFormat="1" applyFont="1" applyBorder="1" applyAlignment="1">
      <alignment horizontal="center" vertical="center"/>
    </xf>
    <xf numFmtId="9" fontId="12" fillId="0" borderId="14" xfId="0" applyNumberFormat="1" applyFont="1" applyBorder="1" applyAlignment="1">
      <alignment horizontal="center" vertical="center"/>
    </xf>
    <xf numFmtId="0" fontId="10" fillId="0" borderId="15" xfId="0" applyFont="1" applyBorder="1" applyAlignment="1">
      <alignment horizontal="justify" vertical="center" wrapText="1"/>
    </xf>
    <xf numFmtId="0" fontId="9" fillId="4" borderId="15" xfId="0" applyFont="1" applyFill="1" applyBorder="1" applyAlignment="1">
      <alignment horizontal="justify" vertical="center" wrapText="1"/>
    </xf>
    <xf numFmtId="0" fontId="11" fillId="5" borderId="14" xfId="2" applyFont="1" applyFill="1" applyBorder="1" applyAlignment="1">
      <alignment horizontal="center" vertical="center" wrapText="1"/>
    </xf>
    <xf numFmtId="0" fontId="10" fillId="4" borderId="15" xfId="0" applyFont="1" applyFill="1" applyBorder="1" applyAlignment="1">
      <alignment horizontal="justify" vertical="center" wrapText="1"/>
    </xf>
    <xf numFmtId="0" fontId="9" fillId="0" borderId="15" xfId="0" applyFont="1" applyBorder="1" applyAlignment="1">
      <alignment horizontal="center" vertical="center" wrapText="1"/>
    </xf>
    <xf numFmtId="0" fontId="9" fillId="0" borderId="13" xfId="0" applyFont="1" applyBorder="1" applyAlignment="1">
      <alignment horizontal="center" vertical="center" wrapText="1"/>
    </xf>
    <xf numFmtId="0" fontId="10" fillId="0" borderId="14" xfId="0" applyFont="1" applyBorder="1" applyAlignment="1">
      <alignment horizontal="justify" vertical="center" wrapText="1"/>
    </xf>
    <xf numFmtId="0" fontId="10" fillId="0" borderId="10" xfId="0" applyFont="1" applyBorder="1" applyAlignment="1">
      <alignment horizontal="justify" vertical="center" wrapText="1"/>
    </xf>
    <xf numFmtId="9" fontId="12" fillId="0" borderId="159" xfId="0" applyNumberFormat="1" applyFont="1" applyBorder="1" applyAlignment="1">
      <alignment horizontal="center" vertical="center"/>
    </xf>
    <xf numFmtId="9" fontId="12" fillId="0" borderId="112" xfId="0" applyNumberFormat="1" applyFont="1" applyBorder="1" applyAlignment="1">
      <alignment horizontal="center" vertical="center"/>
    </xf>
    <xf numFmtId="9" fontId="12" fillId="0" borderId="158" xfId="0" applyNumberFormat="1" applyFont="1" applyBorder="1" applyAlignment="1">
      <alignment horizontal="center" vertical="center"/>
    </xf>
    <xf numFmtId="9" fontId="12" fillId="0" borderId="209" xfId="0" applyNumberFormat="1" applyFont="1" applyBorder="1" applyAlignment="1">
      <alignment horizontal="center" vertical="center"/>
    </xf>
    <xf numFmtId="9" fontId="12" fillId="0" borderId="210" xfId="0" applyNumberFormat="1" applyFont="1" applyBorder="1" applyAlignment="1">
      <alignment horizontal="center" vertical="center"/>
    </xf>
    <xf numFmtId="9" fontId="12" fillId="0" borderId="211" xfId="0" applyNumberFormat="1" applyFont="1" applyBorder="1" applyAlignment="1">
      <alignment horizontal="center" vertical="center"/>
    </xf>
    <xf numFmtId="0" fontId="9" fillId="0" borderId="14" xfId="0" applyFont="1" applyBorder="1" applyAlignment="1">
      <alignment horizontal="center" vertical="center" wrapText="1"/>
    </xf>
    <xf numFmtId="0" fontId="10" fillId="4" borderId="14" xfId="0" applyFont="1" applyFill="1" applyBorder="1" applyAlignment="1">
      <alignment horizontal="justify" vertical="center" wrapText="1"/>
    </xf>
    <xf numFmtId="0" fontId="10" fillId="0" borderId="154" xfId="0" applyFont="1" applyBorder="1" applyAlignment="1">
      <alignment horizontal="justify" vertical="center" wrapText="1"/>
    </xf>
    <xf numFmtId="0" fontId="11" fillId="5" borderId="46" xfId="2" applyFont="1" applyFill="1" applyBorder="1" applyAlignment="1">
      <alignment horizontal="center" vertical="center" wrapText="1"/>
    </xf>
    <xf numFmtId="0" fontId="10" fillId="0" borderId="213"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1" xfId="0" applyFont="1" applyBorder="1" applyAlignment="1">
      <alignment horizontal="center" vertical="center" wrapText="1"/>
    </xf>
    <xf numFmtId="0" fontId="10" fillId="4" borderId="31" xfId="0" applyFont="1" applyFill="1" applyBorder="1" applyAlignment="1">
      <alignment horizontal="center" vertical="center" wrapText="1"/>
    </xf>
    <xf numFmtId="0" fontId="10" fillId="4" borderId="38"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38" xfId="0" applyFont="1" applyFill="1" applyBorder="1" applyAlignment="1">
      <alignment horizontal="center" vertical="center" wrapText="1"/>
    </xf>
    <xf numFmtId="0" fontId="11" fillId="5" borderId="10" xfId="2" applyFont="1" applyFill="1" applyBorder="1" applyAlignment="1">
      <alignment vertical="center" wrapText="1"/>
    </xf>
    <xf numFmtId="0" fontId="9" fillId="4" borderId="32" xfId="0" applyFont="1" applyFill="1" applyBorder="1" applyAlignment="1">
      <alignment horizontal="left" vertical="center" wrapText="1"/>
    </xf>
    <xf numFmtId="0" fontId="10" fillId="4" borderId="32" xfId="0" applyFont="1" applyFill="1" applyBorder="1" applyAlignment="1">
      <alignment horizontal="left" vertical="center" wrapText="1"/>
    </xf>
    <xf numFmtId="9" fontId="12" fillId="0" borderId="31" xfId="0" applyNumberFormat="1" applyFont="1" applyBorder="1" applyAlignment="1">
      <alignment horizontal="center" vertical="center"/>
    </xf>
    <xf numFmtId="9" fontId="12" fillId="0" borderId="38" xfId="0" applyNumberFormat="1" applyFont="1" applyBorder="1" applyAlignment="1">
      <alignment horizontal="center" vertical="center"/>
    </xf>
    <xf numFmtId="9" fontId="12" fillId="0" borderId="32" xfId="0" applyNumberFormat="1" applyFont="1" applyBorder="1" applyAlignment="1">
      <alignment horizontal="center" vertical="center"/>
    </xf>
    <xf numFmtId="0" fontId="10" fillId="4" borderId="32" xfId="0" applyFont="1" applyFill="1" applyBorder="1" applyAlignment="1">
      <alignment horizontal="justify" vertical="center" wrapText="1"/>
    </xf>
    <xf numFmtId="0" fontId="10" fillId="4" borderId="32" xfId="0" applyFont="1" applyFill="1" applyBorder="1" applyAlignment="1">
      <alignment horizontal="center" vertical="center" wrapText="1"/>
    </xf>
    <xf numFmtId="0" fontId="10" fillId="0" borderId="32" xfId="0" applyFont="1" applyBorder="1" applyAlignment="1">
      <alignment horizontal="center" vertical="center" wrapText="1"/>
    </xf>
    <xf numFmtId="0" fontId="9" fillId="4" borderId="32" xfId="0" applyFont="1" applyFill="1" applyBorder="1" applyAlignment="1">
      <alignment horizontal="center" vertical="center" wrapText="1"/>
    </xf>
    <xf numFmtId="0" fontId="10" fillId="0" borderId="32" xfId="0" applyFont="1" applyBorder="1" applyAlignment="1">
      <alignment horizontal="justify" vertical="center" wrapText="1"/>
    </xf>
    <xf numFmtId="0" fontId="9" fillId="4" borderId="32" xfId="0" applyFont="1" applyFill="1" applyBorder="1" applyAlignment="1">
      <alignment horizontal="justify" vertical="center" wrapText="1"/>
    </xf>
    <xf numFmtId="9" fontId="12" fillId="0" borderId="207" xfId="0" applyNumberFormat="1" applyFont="1" applyBorder="1" applyAlignment="1">
      <alignment horizontal="center" vertical="center"/>
    </xf>
    <xf numFmtId="9" fontId="12" fillId="25" borderId="207" xfId="0" applyNumberFormat="1" applyFont="1" applyFill="1" applyBorder="1" applyAlignment="1">
      <alignment horizontal="center" vertical="center"/>
    </xf>
    <xf numFmtId="9" fontId="12" fillId="25" borderId="38" xfId="0" applyNumberFormat="1" applyFont="1" applyFill="1" applyBorder="1" applyAlignment="1">
      <alignment horizontal="center" vertical="center"/>
    </xf>
    <xf numFmtId="0" fontId="9" fillId="4" borderId="32" xfId="0" applyFont="1" applyFill="1" applyBorder="1" applyAlignment="1">
      <alignment horizontal="center" vertical="center"/>
    </xf>
    <xf numFmtId="9" fontId="10" fillId="0" borderId="11" xfId="3" applyFont="1" applyBorder="1" applyAlignment="1">
      <alignment horizontal="center" vertical="center" wrapText="1"/>
    </xf>
    <xf numFmtId="0" fontId="10" fillId="0" borderId="11" xfId="0" applyFont="1" applyBorder="1" applyAlignment="1">
      <alignment horizontal="justify" vertical="center" wrapText="1"/>
    </xf>
    <xf numFmtId="0" fontId="10" fillId="4" borderId="11" xfId="0" applyFont="1" applyFill="1" applyBorder="1" applyAlignment="1">
      <alignment horizontal="center" vertical="center" wrapText="1"/>
    </xf>
    <xf numFmtId="0" fontId="10" fillId="4" borderId="11" xfId="0" applyFont="1" applyFill="1" applyBorder="1" applyAlignment="1">
      <alignment horizontal="left" vertical="center" wrapText="1"/>
    </xf>
    <xf numFmtId="9" fontId="12" fillId="0" borderId="11" xfId="0" applyNumberFormat="1" applyFont="1" applyBorder="1" applyAlignment="1">
      <alignment horizontal="center" vertical="center"/>
    </xf>
    <xf numFmtId="0" fontId="10" fillId="0" borderId="11" xfId="0" applyFont="1" applyBorder="1" applyAlignment="1">
      <alignment horizontal="center" vertical="center" wrapText="1"/>
    </xf>
    <xf numFmtId="0" fontId="9" fillId="0" borderId="11" xfId="0" applyFont="1" applyBorder="1" applyAlignment="1">
      <alignment horizontal="justify" vertical="center" wrapText="1"/>
    </xf>
    <xf numFmtId="9" fontId="12" fillId="0" borderId="214" xfId="0" applyNumberFormat="1" applyFont="1" applyBorder="1" applyAlignment="1">
      <alignment horizontal="center" vertical="center"/>
    </xf>
    <xf numFmtId="0" fontId="10" fillId="0" borderId="214" xfId="0" applyFont="1" applyBorder="1" applyAlignment="1">
      <alignment horizontal="justify" vertical="center" wrapText="1"/>
    </xf>
    <xf numFmtId="0" fontId="9" fillId="4" borderId="214" xfId="0" applyFont="1" applyFill="1" applyBorder="1" applyAlignment="1">
      <alignment horizontal="justify" vertical="center" wrapText="1"/>
    </xf>
    <xf numFmtId="0" fontId="10" fillId="4" borderId="214" xfId="0" applyFont="1" applyFill="1" applyBorder="1" applyAlignment="1">
      <alignment horizontal="justify" vertical="center" wrapText="1"/>
    </xf>
    <xf numFmtId="0" fontId="9" fillId="0" borderId="214" xfId="0" applyFont="1" applyBorder="1" applyAlignment="1">
      <alignment horizontal="justify" vertical="center" wrapText="1"/>
    </xf>
    <xf numFmtId="0" fontId="10" fillId="0" borderId="214" xfId="0" applyFont="1" applyBorder="1" applyAlignment="1">
      <alignment horizontal="center" vertical="center" wrapText="1"/>
    </xf>
    <xf numFmtId="0" fontId="9" fillId="0" borderId="214" xfId="0" applyFont="1" applyBorder="1" applyAlignment="1">
      <alignment horizontal="center" vertical="center" wrapText="1"/>
    </xf>
    <xf numFmtId="0" fontId="10" fillId="0" borderId="13" xfId="0" applyFont="1" applyBorder="1" applyAlignment="1">
      <alignment horizontal="justify" vertical="center"/>
    </xf>
    <xf numFmtId="0" fontId="10" fillId="0" borderId="38" xfId="0" applyFont="1" applyBorder="1" applyAlignment="1">
      <alignment horizontal="justify" vertical="center"/>
    </xf>
    <xf numFmtId="0" fontId="9" fillId="0" borderId="13" xfId="0" applyFont="1" applyBorder="1" applyAlignment="1">
      <alignment horizontal="justify" vertical="center"/>
    </xf>
    <xf numFmtId="0" fontId="9" fillId="0" borderId="38" xfId="0" applyFont="1" applyBorder="1" applyAlignment="1">
      <alignment horizontal="justify" vertical="center"/>
    </xf>
    <xf numFmtId="0" fontId="10" fillId="0" borderId="14" xfId="0" applyFont="1" applyBorder="1" applyAlignment="1">
      <alignment horizontal="justify" vertical="center"/>
    </xf>
    <xf numFmtId="0" fontId="10" fillId="0" borderId="10" xfId="0" applyFont="1" applyBorder="1" applyAlignment="1">
      <alignment horizontal="justify" vertical="center"/>
    </xf>
    <xf numFmtId="0" fontId="10" fillId="0" borderId="31" xfId="0" applyFont="1" applyBorder="1" applyAlignment="1">
      <alignment horizontal="justify" vertical="center"/>
    </xf>
    <xf numFmtId="0" fontId="10" fillId="0" borderId="15" xfId="0" applyFont="1" applyBorder="1" applyAlignment="1">
      <alignment horizontal="justify" vertical="center"/>
    </xf>
    <xf numFmtId="0" fontId="9" fillId="0" borderId="15" xfId="0" applyFont="1" applyBorder="1" applyAlignment="1">
      <alignment horizontal="justify" vertical="center"/>
    </xf>
    <xf numFmtId="0" fontId="10" fillId="0" borderId="15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53"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3" xfId="0" applyFont="1" applyBorder="1" applyAlignment="1">
      <alignment horizontal="center" vertical="center" wrapText="1"/>
    </xf>
    <xf numFmtId="0" fontId="10" fillId="0" borderId="151" xfId="0" applyFont="1" applyBorder="1" applyAlignment="1">
      <alignment horizontal="center" vertical="center"/>
    </xf>
    <xf numFmtId="0" fontId="10" fillId="0" borderId="13" xfId="0" applyFont="1" applyBorder="1" applyAlignment="1">
      <alignment horizontal="center" vertical="center"/>
    </xf>
    <xf numFmtId="0" fontId="10" fillId="0" borderId="153" xfId="0" applyFont="1" applyBorder="1" applyAlignment="1">
      <alignment horizontal="center" vertical="center"/>
    </xf>
    <xf numFmtId="0" fontId="10" fillId="0" borderId="151" xfId="0" applyFont="1" applyBorder="1" applyAlignment="1">
      <alignment horizontal="justify" vertical="center"/>
    </xf>
    <xf numFmtId="0" fontId="10" fillId="0" borderId="154" xfId="0" applyFont="1" applyBorder="1" applyAlignment="1">
      <alignment horizontal="justify" vertical="center"/>
    </xf>
    <xf numFmtId="0" fontId="9" fillId="0" borderId="151" xfId="0" applyFont="1" applyBorder="1" applyAlignment="1">
      <alignment horizontal="justify" vertical="center"/>
    </xf>
    <xf numFmtId="0" fontId="9" fillId="0" borderId="154" xfId="0" applyFont="1" applyBorder="1" applyAlignment="1">
      <alignment horizontal="justify" vertical="center"/>
    </xf>
    <xf numFmtId="0" fontId="10" fillId="0" borderId="152" xfId="0" applyFont="1" applyBorder="1" applyAlignment="1">
      <alignment horizontal="justify" vertical="center"/>
    </xf>
    <xf numFmtId="0" fontId="9" fillId="4" borderId="151" xfId="0" applyFont="1" applyFill="1" applyBorder="1" applyAlignment="1">
      <alignment horizontal="justify" vertical="center"/>
    </xf>
    <xf numFmtId="0" fontId="9" fillId="4" borderId="15" xfId="0" applyFont="1" applyFill="1" applyBorder="1" applyAlignment="1">
      <alignment horizontal="justify" vertical="center"/>
    </xf>
    <xf numFmtId="0" fontId="9" fillId="4" borderId="154" xfId="0" applyFont="1" applyFill="1" applyBorder="1" applyAlignment="1">
      <alignment horizontal="justify" vertical="center"/>
    </xf>
    <xf numFmtId="0" fontId="10" fillId="4" borderId="152" xfId="0" applyFont="1" applyFill="1" applyBorder="1" applyAlignment="1">
      <alignment horizontal="justify" vertical="center"/>
    </xf>
    <xf numFmtId="0" fontId="10" fillId="4" borderId="10" xfId="0" applyFont="1" applyFill="1" applyBorder="1" applyAlignment="1">
      <alignment horizontal="justify" vertical="center"/>
    </xf>
    <xf numFmtId="0" fontId="10" fillId="4" borderId="154" xfId="0" applyFont="1" applyFill="1" applyBorder="1" applyAlignment="1">
      <alignment horizontal="justify" vertical="center"/>
    </xf>
    <xf numFmtId="0" fontId="10" fillId="4" borderId="15" xfId="0" applyFont="1" applyFill="1" applyBorder="1" applyAlignment="1">
      <alignment horizontal="justify" vertical="center"/>
    </xf>
    <xf numFmtId="9" fontId="19" fillId="0" borderId="151" xfId="0" applyNumberFormat="1" applyFont="1" applyBorder="1" applyAlignment="1">
      <alignment horizontal="center" vertical="center"/>
    </xf>
    <xf numFmtId="9" fontId="19" fillId="0" borderId="13" xfId="0" applyNumberFormat="1" applyFont="1" applyBorder="1" applyAlignment="1">
      <alignment horizontal="center" vertical="center"/>
    </xf>
    <xf numFmtId="9" fontId="19" fillId="0" borderId="153" xfId="0" applyNumberFormat="1" applyFont="1" applyBorder="1" applyAlignment="1">
      <alignment horizontal="center" vertical="center"/>
    </xf>
    <xf numFmtId="0" fontId="11" fillId="6" borderId="10" xfId="2" applyFont="1" applyFill="1" applyBorder="1" applyAlignment="1">
      <alignment horizontal="center" vertical="center"/>
    </xf>
    <xf numFmtId="0" fontId="28" fillId="4" borderId="0" xfId="0" applyFont="1" applyFill="1" applyAlignment="1">
      <alignment horizontal="center" vertical="center"/>
    </xf>
    <xf numFmtId="0" fontId="24" fillId="7" borderId="17" xfId="1" applyFont="1" applyFill="1" applyBorder="1" applyAlignment="1">
      <alignment horizontal="center" vertical="center"/>
    </xf>
    <xf numFmtId="0" fontId="24" fillId="8" borderId="17" xfId="2" applyFont="1" applyFill="1" applyBorder="1" applyAlignment="1">
      <alignment horizontal="center" vertical="center"/>
    </xf>
    <xf numFmtId="0" fontId="11" fillId="15" borderId="7" xfId="1" applyFont="1" applyFill="1" applyBorder="1" applyAlignment="1">
      <alignment horizontal="center" vertical="center"/>
    </xf>
    <xf numFmtId="0" fontId="11" fillId="5" borderId="10" xfId="2" applyFont="1" applyFill="1" applyBorder="1" applyAlignment="1">
      <alignment horizontal="center" vertical="center"/>
    </xf>
    <xf numFmtId="0" fontId="11" fillId="5" borderId="15" xfId="2" applyFont="1" applyFill="1" applyBorder="1" applyAlignment="1">
      <alignment horizontal="center" vertical="center"/>
    </xf>
    <xf numFmtId="0" fontId="11" fillId="6" borderId="15" xfId="2" applyFont="1" applyFill="1" applyBorder="1" applyAlignment="1">
      <alignment horizontal="center" vertical="center"/>
    </xf>
    <xf numFmtId="0" fontId="9" fillId="0" borderId="61" xfId="0" applyFont="1" applyBorder="1" applyAlignment="1">
      <alignment horizontal="center" vertical="center" wrapText="1"/>
    </xf>
    <xf numFmtId="0" fontId="9" fillId="0" borderId="62" xfId="0" applyFont="1" applyBorder="1" applyAlignment="1">
      <alignment horizontal="center" vertical="center" wrapText="1"/>
    </xf>
    <xf numFmtId="0" fontId="9" fillId="0" borderId="161" xfId="0" applyFont="1" applyBorder="1" applyAlignment="1">
      <alignment horizontal="center" vertical="center" wrapText="1"/>
    </xf>
    <xf numFmtId="0" fontId="10" fillId="0" borderId="61" xfId="0" applyFont="1" applyBorder="1" applyAlignment="1">
      <alignment horizontal="center" vertical="center" wrapText="1"/>
    </xf>
    <xf numFmtId="0" fontId="9" fillId="4" borderId="34" xfId="0" applyFont="1" applyFill="1" applyBorder="1" applyAlignment="1">
      <alignment vertical="center" wrapText="1"/>
    </xf>
    <xf numFmtId="0" fontId="9" fillId="0" borderId="34" xfId="0" applyFont="1" applyBorder="1" applyAlignment="1">
      <alignment vertical="center" wrapText="1"/>
    </xf>
    <xf numFmtId="0" fontId="10" fillId="0" borderId="34" xfId="0" applyFont="1" applyBorder="1" applyAlignment="1">
      <alignment horizontal="left" vertical="center" wrapText="1"/>
    </xf>
    <xf numFmtId="0" fontId="10" fillId="4" borderId="34" xfId="0" applyFont="1" applyFill="1" applyBorder="1" applyAlignment="1">
      <alignment vertical="center" wrapText="1"/>
    </xf>
    <xf numFmtId="0" fontId="9" fillId="4" borderId="125" xfId="0" applyFont="1" applyFill="1" applyBorder="1" applyAlignment="1">
      <alignment horizontal="justify" vertical="center" wrapText="1"/>
    </xf>
    <xf numFmtId="0" fontId="9" fillId="4" borderId="126" xfId="0" applyFont="1" applyFill="1" applyBorder="1" applyAlignment="1">
      <alignment horizontal="justify" vertical="center" wrapText="1"/>
    </xf>
    <xf numFmtId="0" fontId="10" fillId="4" borderId="129" xfId="0" applyFont="1" applyFill="1" applyBorder="1" applyAlignment="1">
      <alignment horizontal="center" vertical="center" wrapText="1"/>
    </xf>
    <xf numFmtId="0" fontId="10" fillId="4" borderId="130" xfId="0" applyFont="1" applyFill="1" applyBorder="1" applyAlignment="1">
      <alignment horizontal="center" vertical="center" wrapText="1"/>
    </xf>
    <xf numFmtId="0" fontId="10" fillId="4" borderId="12" xfId="0" applyFont="1" applyFill="1" applyBorder="1" applyAlignment="1">
      <alignment horizontal="left" vertical="center" wrapText="1"/>
    </xf>
    <xf numFmtId="0" fontId="10" fillId="4" borderId="25" xfId="0" applyFont="1" applyFill="1" applyBorder="1" applyAlignment="1">
      <alignment horizontal="left"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9" fillId="4" borderId="12"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7" xfId="0" applyFont="1" applyBorder="1" applyAlignment="1">
      <alignment horizontal="justify" vertical="center" wrapText="1"/>
    </xf>
    <xf numFmtId="0" fontId="10" fillId="0" borderId="7" xfId="0" applyFont="1" applyBorder="1" applyAlignment="1">
      <alignment horizontal="left" vertical="center" wrapText="1"/>
    </xf>
    <xf numFmtId="0" fontId="9" fillId="0" borderId="7" xfId="0" applyFont="1" applyBorder="1" applyAlignment="1">
      <alignment horizontal="center" vertical="center" wrapText="1"/>
    </xf>
    <xf numFmtId="0" fontId="9" fillId="0" borderId="12" xfId="0" applyFont="1" applyBorder="1" applyAlignment="1">
      <alignment horizontal="left" vertical="center" wrapText="1"/>
    </xf>
    <xf numFmtId="0" fontId="9" fillId="0" borderId="25" xfId="0" applyFont="1" applyBorder="1" applyAlignment="1">
      <alignment horizontal="left" vertical="center"/>
    </xf>
    <xf numFmtId="0" fontId="9" fillId="0" borderId="47" xfId="0" applyFont="1" applyBorder="1" applyAlignment="1">
      <alignment horizontal="center" vertical="center" wrapText="1"/>
    </xf>
    <xf numFmtId="0" fontId="10" fillId="4" borderId="12"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32" fillId="0" borderId="42" xfId="0" applyFont="1" applyBorder="1" applyAlignment="1">
      <alignment horizontal="justify" vertical="center" wrapText="1"/>
    </xf>
    <xf numFmtId="0" fontId="32" fillId="0" borderId="28" xfId="0" applyFont="1" applyBorder="1" applyAlignment="1">
      <alignment horizontal="justify" vertical="center" wrapText="1"/>
    </xf>
    <xf numFmtId="0" fontId="9" fillId="0" borderId="46" xfId="0" applyFont="1" applyBorder="1" applyAlignment="1">
      <alignment horizontal="center" vertical="center" wrapText="1"/>
    </xf>
    <xf numFmtId="0" fontId="10" fillId="4" borderId="70"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76" xfId="0" applyFont="1" applyFill="1" applyBorder="1" applyAlignment="1">
      <alignment horizontal="center" vertical="center" wrapText="1"/>
    </xf>
    <xf numFmtId="9" fontId="19" fillId="4" borderId="92" xfId="0" applyNumberFormat="1" applyFont="1" applyFill="1" applyBorder="1" applyAlignment="1">
      <alignment horizontal="center" vertical="center"/>
    </xf>
    <xf numFmtId="9" fontId="19" fillId="4" borderId="66" xfId="0" applyNumberFormat="1" applyFont="1" applyFill="1" applyBorder="1" applyAlignment="1">
      <alignment horizontal="center" vertical="center"/>
    </xf>
    <xf numFmtId="9" fontId="19" fillId="4" borderId="56" xfId="0" applyNumberFormat="1" applyFont="1" applyFill="1" applyBorder="1" applyAlignment="1">
      <alignment horizontal="center" vertical="center"/>
    </xf>
    <xf numFmtId="9" fontId="19" fillId="4" borderId="96" xfId="0" applyNumberFormat="1" applyFont="1" applyFill="1" applyBorder="1" applyAlignment="1">
      <alignment horizontal="center" vertical="center"/>
    </xf>
    <xf numFmtId="9" fontId="19" fillId="4" borderId="95" xfId="0" applyNumberFormat="1" applyFont="1" applyFill="1" applyBorder="1" applyAlignment="1">
      <alignment horizontal="center" vertical="center"/>
    </xf>
    <xf numFmtId="9" fontId="19" fillId="4" borderId="52" xfId="0" applyNumberFormat="1" applyFont="1" applyFill="1" applyBorder="1" applyAlignment="1">
      <alignment horizontal="center" vertical="center"/>
    </xf>
    <xf numFmtId="9" fontId="19" fillId="4" borderId="86" xfId="0" applyNumberFormat="1" applyFont="1" applyFill="1" applyBorder="1" applyAlignment="1">
      <alignment horizontal="center" vertical="center"/>
    </xf>
    <xf numFmtId="9" fontId="19" fillId="4" borderId="83" xfId="0" applyNumberFormat="1" applyFont="1" applyFill="1" applyBorder="1" applyAlignment="1">
      <alignment horizontal="center" vertical="center"/>
    </xf>
    <xf numFmtId="0" fontId="10" fillId="4" borderId="73" xfId="0" applyFont="1" applyFill="1" applyBorder="1" applyAlignment="1">
      <alignment horizontal="left" vertical="center" wrapText="1"/>
    </xf>
    <xf numFmtId="0" fontId="10" fillId="4" borderId="68" xfId="0" applyFont="1" applyFill="1" applyBorder="1" applyAlignment="1">
      <alignment horizontal="left" vertical="center" wrapText="1"/>
    </xf>
    <xf numFmtId="0" fontId="10" fillId="4" borderId="67" xfId="0" applyFont="1" applyFill="1" applyBorder="1" applyAlignment="1">
      <alignment horizontal="left" vertical="center" wrapText="1"/>
    </xf>
    <xf numFmtId="9" fontId="19" fillId="4" borderId="74" xfId="0" applyNumberFormat="1" applyFont="1" applyFill="1" applyBorder="1" applyAlignment="1">
      <alignment horizontal="center" vertical="center"/>
    </xf>
    <xf numFmtId="9" fontId="19" fillId="4" borderId="51" xfId="0" applyNumberFormat="1" applyFont="1" applyFill="1" applyBorder="1" applyAlignment="1">
      <alignment horizontal="center" vertical="center"/>
    </xf>
    <xf numFmtId="9" fontId="19" fillId="4" borderId="81" xfId="0" applyNumberFormat="1" applyFont="1" applyFill="1" applyBorder="1" applyAlignment="1">
      <alignment horizontal="center" vertical="center"/>
    </xf>
    <xf numFmtId="0" fontId="10" fillId="4" borderId="50" xfId="0" applyFont="1" applyFill="1" applyBorder="1" applyAlignment="1">
      <alignment horizontal="justify" vertical="center" wrapText="1"/>
    </xf>
    <xf numFmtId="0" fontId="10" fillId="4" borderId="84" xfId="0" applyFont="1" applyFill="1" applyBorder="1" applyAlignment="1">
      <alignment horizontal="justify" vertical="center" wrapText="1"/>
    </xf>
    <xf numFmtId="0" fontId="10" fillId="4" borderId="54" xfId="0" applyFont="1" applyFill="1" applyBorder="1" applyAlignment="1">
      <alignment horizontal="justify" vertical="center" wrapText="1"/>
    </xf>
    <xf numFmtId="0" fontId="10" fillId="4" borderId="55" xfId="0" applyFont="1" applyFill="1" applyBorder="1" applyAlignment="1">
      <alignment horizontal="justify" vertical="center" wrapText="1"/>
    </xf>
    <xf numFmtId="9" fontId="19" fillId="4" borderId="100" xfId="0" applyNumberFormat="1" applyFont="1" applyFill="1" applyBorder="1" applyAlignment="1">
      <alignment horizontal="center" vertical="center"/>
    </xf>
    <xf numFmtId="9" fontId="19" fillId="4" borderId="60" xfId="0" applyNumberFormat="1" applyFont="1" applyFill="1" applyBorder="1" applyAlignment="1">
      <alignment horizontal="center" vertical="center"/>
    </xf>
    <xf numFmtId="9" fontId="19" fillId="4" borderId="103" xfId="0" applyNumberFormat="1" applyFont="1" applyFill="1" applyBorder="1" applyAlignment="1">
      <alignment horizontal="center" vertical="center"/>
    </xf>
    <xf numFmtId="9" fontId="19" fillId="4" borderId="109" xfId="0" applyNumberFormat="1" applyFont="1" applyFill="1" applyBorder="1" applyAlignment="1">
      <alignment horizontal="center" vertical="center"/>
    </xf>
    <xf numFmtId="9" fontId="19" fillId="4" borderId="64" xfId="0" applyNumberFormat="1" applyFont="1" applyFill="1" applyBorder="1" applyAlignment="1">
      <alignment horizontal="center" vertical="center"/>
    </xf>
    <xf numFmtId="9" fontId="19" fillId="4" borderId="111" xfId="0" applyNumberFormat="1" applyFont="1" applyFill="1" applyBorder="1" applyAlignment="1">
      <alignment horizontal="center" vertical="center"/>
    </xf>
    <xf numFmtId="0" fontId="32" fillId="4" borderId="50" xfId="0" applyFont="1" applyFill="1" applyBorder="1" applyAlignment="1">
      <alignment horizontal="justify" vertical="center" wrapText="1"/>
    </xf>
    <xf numFmtId="0" fontId="32" fillId="4" borderId="84" xfId="0" applyFont="1" applyFill="1" applyBorder="1" applyAlignment="1">
      <alignment horizontal="justify" vertical="center" wrapText="1"/>
    </xf>
    <xf numFmtId="0" fontId="10" fillId="4" borderId="14" xfId="0" applyFont="1" applyFill="1" applyBorder="1" applyAlignment="1">
      <alignment vertical="center" wrapText="1"/>
    </xf>
    <xf numFmtId="0" fontId="10" fillId="4" borderId="10" xfId="0" applyFont="1" applyFill="1" applyBorder="1" applyAlignment="1">
      <alignment vertical="center" wrapText="1"/>
    </xf>
    <xf numFmtId="0" fontId="10" fillId="4" borderId="77" xfId="0" applyFont="1" applyFill="1" applyBorder="1" applyAlignment="1">
      <alignment vertical="center" wrapText="1"/>
    </xf>
    <xf numFmtId="0" fontId="10" fillId="4" borderId="76" xfId="0" applyFont="1" applyFill="1" applyBorder="1" applyAlignment="1">
      <alignment horizontal="justify" vertical="center" wrapText="1"/>
    </xf>
    <xf numFmtId="0" fontId="10" fillId="4" borderId="77" xfId="0" applyFont="1" applyFill="1" applyBorder="1" applyAlignment="1">
      <alignment horizontal="justify" vertical="center" wrapText="1"/>
    </xf>
    <xf numFmtId="0" fontId="10" fillId="4" borderId="70" xfId="0" applyFont="1" applyFill="1" applyBorder="1" applyAlignment="1">
      <alignment horizontal="justify" vertical="center" wrapText="1"/>
    </xf>
    <xf numFmtId="0" fontId="10" fillId="4" borderId="99" xfId="0" applyFont="1" applyFill="1" applyBorder="1" applyAlignment="1">
      <alignment horizontal="justify" vertical="center" wrapText="1"/>
    </xf>
    <xf numFmtId="0" fontId="10" fillId="4" borderId="102" xfId="0" applyFont="1" applyFill="1" applyBorder="1" applyAlignment="1">
      <alignment horizontal="justify" vertical="center" wrapText="1"/>
    </xf>
    <xf numFmtId="0" fontId="32" fillId="4" borderId="70" xfId="0" applyFont="1" applyFill="1" applyBorder="1" applyAlignment="1">
      <alignment horizontal="justify" vertical="center" wrapText="1"/>
    </xf>
    <xf numFmtId="0" fontId="32" fillId="4" borderId="13" xfId="0" applyFont="1" applyFill="1" applyBorder="1" applyAlignment="1">
      <alignment horizontal="justify" vertical="center" wrapText="1"/>
    </xf>
    <xf numFmtId="0" fontId="32" fillId="4" borderId="76" xfId="0" applyFont="1" applyFill="1" applyBorder="1" applyAlignment="1">
      <alignment horizontal="justify" vertical="center" wrapText="1"/>
    </xf>
    <xf numFmtId="0" fontId="8" fillId="5" borderId="10" xfId="2" applyFont="1" applyFill="1" applyBorder="1" applyAlignment="1">
      <alignment horizontal="center" vertical="center" wrapText="1"/>
    </xf>
    <xf numFmtId="0" fontId="8" fillId="5" borderId="15" xfId="2" applyFont="1" applyFill="1" applyBorder="1" applyAlignment="1">
      <alignment horizontal="center" vertical="center" wrapText="1"/>
    </xf>
    <xf numFmtId="0" fontId="10" fillId="4" borderId="71" xfId="0" applyFont="1" applyFill="1" applyBorder="1" applyAlignment="1">
      <alignment vertical="center" wrapText="1"/>
    </xf>
    <xf numFmtId="0" fontId="10" fillId="4" borderId="91" xfId="0" applyFont="1" applyFill="1" applyBorder="1" applyAlignment="1">
      <alignment vertical="center" wrapText="1"/>
    </xf>
    <xf numFmtId="0" fontId="10" fillId="4" borderId="90"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4" borderId="93" xfId="0" applyFont="1" applyFill="1" applyBorder="1" applyAlignment="1">
      <alignment horizontal="center" vertical="center" wrapText="1"/>
    </xf>
    <xf numFmtId="0" fontId="10" fillId="4" borderId="99" xfId="0" applyFont="1" applyFill="1" applyBorder="1" applyAlignment="1">
      <alignment vertical="center" wrapText="1"/>
    </xf>
    <xf numFmtId="0" fontId="10" fillId="4" borderId="32" xfId="0" applyFont="1" applyFill="1" applyBorder="1" applyAlignment="1">
      <alignment vertical="center" wrapText="1"/>
    </xf>
    <xf numFmtId="0" fontId="10" fillId="4" borderId="102" xfId="0" applyFont="1" applyFill="1" applyBorder="1" applyAlignment="1">
      <alignment vertical="center" wrapText="1"/>
    </xf>
    <xf numFmtId="0" fontId="8" fillId="6" borderId="10" xfId="2" applyFont="1" applyFill="1" applyBorder="1" applyAlignment="1">
      <alignment horizontal="center" vertical="center" wrapText="1"/>
    </xf>
    <xf numFmtId="0" fontId="8" fillId="7" borderId="17" xfId="1" applyFont="1" applyFill="1" applyBorder="1" applyAlignment="1">
      <alignment horizontal="center" vertical="center" wrapText="1"/>
    </xf>
    <xf numFmtId="0" fontId="8" fillId="8" borderId="17" xfId="2" applyFont="1" applyFill="1" applyBorder="1" applyAlignment="1">
      <alignment horizontal="center" vertical="center" wrapText="1"/>
    </xf>
    <xf numFmtId="0" fontId="8" fillId="14" borderId="10" xfId="1" applyFont="1" applyFill="1" applyBorder="1" applyAlignment="1">
      <alignment horizontal="center" vertical="center" wrapText="1"/>
    </xf>
    <xf numFmtId="0" fontId="8" fillId="14" borderId="15" xfId="1" applyFont="1" applyFill="1" applyBorder="1" applyAlignment="1">
      <alignment horizontal="center" vertical="center" wrapText="1"/>
    </xf>
    <xf numFmtId="0" fontId="8" fillId="15" borderId="7" xfId="1" applyFont="1" applyFill="1" applyBorder="1" applyAlignment="1">
      <alignment horizontal="center" vertical="center" wrapText="1"/>
    </xf>
    <xf numFmtId="0" fontId="8" fillId="15" borderId="49" xfId="1" applyFont="1" applyFill="1" applyBorder="1" applyAlignment="1">
      <alignment horizontal="center" vertical="center" wrapText="1"/>
    </xf>
    <xf numFmtId="0" fontId="8" fillId="6" borderId="15" xfId="2" applyFont="1" applyFill="1" applyBorder="1" applyAlignment="1">
      <alignment horizontal="center" vertical="center" wrapText="1"/>
    </xf>
    <xf numFmtId="0" fontId="10" fillId="4" borderId="98" xfId="0" applyFont="1" applyFill="1" applyBorder="1" applyAlignment="1">
      <alignment horizontal="center" vertical="center" wrapText="1"/>
    </xf>
    <xf numFmtId="0" fontId="10" fillId="4" borderId="59" xfId="0" applyFont="1" applyFill="1" applyBorder="1" applyAlignment="1">
      <alignment horizontal="center" vertical="center" wrapText="1"/>
    </xf>
    <xf numFmtId="0" fontId="10" fillId="4" borderId="99" xfId="0" applyFont="1" applyFill="1" applyBorder="1" applyAlignment="1">
      <alignment horizontal="center" vertical="center" wrapText="1"/>
    </xf>
    <xf numFmtId="0" fontId="10" fillId="4" borderId="102" xfId="0" applyFont="1" applyFill="1" applyBorder="1" applyAlignment="1">
      <alignment horizontal="center" vertical="center" wrapText="1"/>
    </xf>
    <xf numFmtId="0" fontId="10" fillId="4" borderId="108" xfId="0" applyFont="1" applyFill="1" applyBorder="1" applyAlignment="1">
      <alignment horizontal="center" vertical="center" wrapText="1"/>
    </xf>
    <xf numFmtId="0" fontId="10" fillId="4" borderId="63" xfId="0" applyFont="1" applyFill="1" applyBorder="1" applyAlignment="1">
      <alignment horizontal="center" vertical="center" wrapText="1"/>
    </xf>
    <xf numFmtId="0" fontId="10" fillId="4" borderId="110" xfId="0" applyFont="1" applyFill="1" applyBorder="1" applyAlignment="1">
      <alignment horizontal="center" vertical="center" wrapText="1"/>
    </xf>
    <xf numFmtId="0" fontId="10" fillId="4" borderId="55" xfId="0" applyFont="1" applyFill="1" applyBorder="1" applyAlignment="1">
      <alignment horizontal="center" vertical="center" wrapText="1"/>
    </xf>
    <xf numFmtId="0" fontId="10" fillId="4" borderId="101" xfId="0" applyFont="1" applyFill="1" applyBorder="1" applyAlignment="1">
      <alignment horizontal="center" vertical="center" wrapText="1"/>
    </xf>
    <xf numFmtId="0" fontId="10" fillId="4" borderId="57"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77" xfId="0" applyFont="1" applyFill="1" applyBorder="1" applyAlignment="1">
      <alignment horizontal="center" vertical="center" wrapText="1"/>
    </xf>
    <xf numFmtId="0" fontId="10" fillId="4" borderId="15" xfId="0" applyFont="1" applyFill="1" applyBorder="1" applyAlignment="1">
      <alignment vertical="center" wrapText="1"/>
    </xf>
    <xf numFmtId="0" fontId="10" fillId="4" borderId="71" xfId="0" applyFont="1" applyFill="1" applyBorder="1" applyAlignment="1">
      <alignment horizontal="justify" vertical="center" wrapText="1"/>
    </xf>
    <xf numFmtId="0" fontId="10" fillId="4" borderId="91" xfId="0" applyFont="1" applyFill="1" applyBorder="1" applyAlignment="1">
      <alignment horizontal="justify" vertical="center" wrapText="1"/>
    </xf>
    <xf numFmtId="0" fontId="10" fillId="4" borderId="69" xfId="0" applyFont="1" applyFill="1" applyBorder="1" applyAlignment="1">
      <alignment horizontal="justify" vertical="center" wrapText="1"/>
    </xf>
    <xf numFmtId="0" fontId="10" fillId="4" borderId="90" xfId="0" applyFont="1" applyFill="1" applyBorder="1" applyAlignment="1">
      <alignment horizontal="justify" vertical="center" wrapText="1"/>
    </xf>
    <xf numFmtId="0" fontId="10" fillId="4" borderId="40" xfId="0" applyFont="1" applyFill="1" applyBorder="1" applyAlignment="1">
      <alignment horizontal="justify" vertical="center" wrapText="1"/>
    </xf>
    <xf numFmtId="0" fontId="10" fillId="4" borderId="88" xfId="0" applyFont="1" applyFill="1" applyBorder="1" applyAlignment="1">
      <alignment horizontal="center" vertical="center" wrapText="1"/>
    </xf>
    <xf numFmtId="0" fontId="10" fillId="4" borderId="53" xfId="0" applyFont="1" applyFill="1" applyBorder="1" applyAlignment="1">
      <alignment horizontal="center" vertical="center" wrapText="1"/>
    </xf>
    <xf numFmtId="0" fontId="10" fillId="4" borderId="208" xfId="0" applyFont="1" applyFill="1" applyBorder="1" applyAlignment="1">
      <alignment horizontal="center" vertical="center" wrapText="1"/>
    </xf>
    <xf numFmtId="0" fontId="10" fillId="4" borderId="89" xfId="0" applyFont="1" applyFill="1" applyBorder="1" applyAlignment="1">
      <alignment horizontal="center" vertical="center" wrapText="1"/>
    </xf>
    <xf numFmtId="0" fontId="10" fillId="4" borderId="50" xfId="0" applyFont="1" applyFill="1" applyBorder="1" applyAlignment="1">
      <alignment horizontal="center" vertical="center" wrapText="1"/>
    </xf>
    <xf numFmtId="0" fontId="10" fillId="4" borderId="84" xfId="0" applyFont="1" applyFill="1" applyBorder="1" applyAlignment="1">
      <alignment horizontal="center" vertical="center" wrapText="1"/>
    </xf>
  </cellXfs>
  <cellStyles count="7">
    <cellStyle name="60% - Énfasis1" xfId="2" builtinId="32"/>
    <cellStyle name="Hipervínculo 2" xfId="4" xr:uid="{2BA8CF69-7162-4FDB-937F-6D41AC0B526E}"/>
    <cellStyle name="Hipervínculo 3" xfId="5" xr:uid="{46F4B974-FD91-4CCA-A523-F2430936F4C4}"/>
    <cellStyle name="Neutral" xfId="1" builtinId="28"/>
    <cellStyle name="Normal" xfId="0" builtinId="0"/>
    <cellStyle name="Porcentaje" xfId="3" builtinId="5"/>
    <cellStyle name="Porcentaje 2" xfId="6" xr:uid="{6790D135-6B4A-4ABC-BD16-36D328399133}"/>
  </cellStyles>
  <dxfs count="0"/>
  <tableStyles count="0" defaultTableStyle="TableStyleMedium2" defaultPivotStyle="PivotStyleLight16"/>
  <colors>
    <mruColors>
      <color rgb="FFC2DEB0"/>
      <color rgb="FFECFFD8"/>
      <color rgb="FFB1D59B"/>
      <color rgb="FF78C764"/>
      <color rgb="FFC9C9C9"/>
      <color rgb="FF9ED791"/>
      <color rgb="FFA7FF47"/>
      <color rgb="FF769B69"/>
      <color rgb="FF65B553"/>
      <color rgb="FF52A2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sharedStrings" Target="sharedString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theme" Target="theme/theme1.xml"/><Relationship Id="rId20" Type="http://schemas.openxmlformats.org/officeDocument/2006/relationships/worksheet" Target="worksheets/sheet20.xml"/><Relationship Id="rId41"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2583547</xdr:colOff>
      <xdr:row>6</xdr:row>
      <xdr:rowOff>85515</xdr:rowOff>
    </xdr:from>
    <xdr:to>
      <xdr:col>3</xdr:col>
      <xdr:colOff>3975857</xdr:colOff>
      <xdr:row>10</xdr:row>
      <xdr:rowOff>177366</xdr:rowOff>
    </xdr:to>
    <xdr:pic>
      <xdr:nvPicPr>
        <xdr:cNvPr id="2" name="Imagen 1">
          <a:extLst>
            <a:ext uri="{FF2B5EF4-FFF2-40B4-BE49-F238E27FC236}">
              <a16:creationId xmlns:a16="http://schemas.microsoft.com/office/drawing/2014/main" id="{6EB57761-5E47-43F8-98FD-50470F116149}"/>
            </a:ext>
          </a:extLst>
        </xdr:cNvPr>
        <xdr:cNvPicPr>
          <a:picLocks noChangeAspect="1"/>
        </xdr:cNvPicPr>
      </xdr:nvPicPr>
      <xdr:blipFill>
        <a:blip xmlns:r="http://schemas.openxmlformats.org/officeDocument/2006/relationships" r:embed="rId1"/>
        <a:stretch>
          <a:fillRect/>
        </a:stretch>
      </xdr:blipFill>
      <xdr:spPr>
        <a:xfrm>
          <a:off x="6725317" y="3970431"/>
          <a:ext cx="1392310" cy="882640"/>
        </a:xfrm>
        <a:prstGeom prst="rect">
          <a:avLst/>
        </a:prstGeom>
      </xdr:spPr>
    </xdr:pic>
    <xdr:clientData/>
  </xdr:twoCellAnchor>
  <xdr:twoCellAnchor editAs="oneCell">
    <xdr:from>
      <xdr:col>0</xdr:col>
      <xdr:colOff>0</xdr:colOff>
      <xdr:row>3</xdr:row>
      <xdr:rowOff>599326</xdr:rowOff>
    </xdr:from>
    <xdr:to>
      <xdr:col>3</xdr:col>
      <xdr:colOff>3991938</xdr:colOff>
      <xdr:row>4</xdr:row>
      <xdr:rowOff>588624</xdr:rowOff>
    </xdr:to>
    <xdr:pic>
      <xdr:nvPicPr>
        <xdr:cNvPr id="4" name="Imagen 3">
          <a:extLst>
            <a:ext uri="{FF2B5EF4-FFF2-40B4-BE49-F238E27FC236}">
              <a16:creationId xmlns:a16="http://schemas.microsoft.com/office/drawing/2014/main" id="{4640466F-7088-624D-19CA-467ECCC489AF}"/>
            </a:ext>
          </a:extLst>
        </xdr:cNvPr>
        <xdr:cNvPicPr>
          <a:picLocks noChangeAspect="1"/>
        </xdr:cNvPicPr>
      </xdr:nvPicPr>
      <xdr:blipFill rotWithShape="1">
        <a:blip xmlns:r="http://schemas.openxmlformats.org/officeDocument/2006/relationships" r:embed="rId2"/>
        <a:srcRect b="70275"/>
        <a:stretch>
          <a:fillRect/>
        </a:stretch>
      </xdr:blipFill>
      <xdr:spPr>
        <a:xfrm>
          <a:off x="0" y="2622051"/>
          <a:ext cx="8133708" cy="72775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639930</xdr:colOff>
      <xdr:row>2</xdr:row>
      <xdr:rowOff>19844</xdr:rowOff>
    </xdr:to>
    <xdr:pic>
      <xdr:nvPicPr>
        <xdr:cNvPr id="4" name="Imagen 3">
          <a:extLst>
            <a:ext uri="{FF2B5EF4-FFF2-40B4-BE49-F238E27FC236}">
              <a16:creationId xmlns:a16="http://schemas.microsoft.com/office/drawing/2014/main" id="{E09646D5-90D5-F50B-8DAA-F10FE8B01EA1}"/>
            </a:ext>
          </a:extLst>
        </xdr:cNvPr>
        <xdr:cNvPicPr>
          <a:picLocks noChangeAspect="1"/>
        </xdr:cNvPicPr>
      </xdr:nvPicPr>
      <xdr:blipFill>
        <a:blip xmlns:r="http://schemas.openxmlformats.org/officeDocument/2006/relationships" r:embed="rId1"/>
        <a:stretch>
          <a:fillRect/>
        </a:stretch>
      </xdr:blipFill>
      <xdr:spPr>
        <a:xfrm>
          <a:off x="46751874" y="126849"/>
          <a:ext cx="3160085" cy="1381276"/>
        </a:xfrm>
        <a:prstGeom prst="rect">
          <a:avLst/>
        </a:prstGeom>
      </xdr:spPr>
    </xdr:pic>
    <xdr:clientData/>
  </xdr:twoCellAnchor>
  <xdr:twoCellAnchor editAs="oneCell">
    <xdr:from>
      <xdr:col>0</xdr:col>
      <xdr:colOff>1195294</xdr:colOff>
      <xdr:row>0</xdr:row>
      <xdr:rowOff>224118</xdr:rowOff>
    </xdr:from>
    <xdr:to>
      <xdr:col>3</xdr:col>
      <xdr:colOff>1204737</xdr:colOff>
      <xdr:row>0</xdr:row>
      <xdr:rowOff>951871</xdr:rowOff>
    </xdr:to>
    <xdr:pic>
      <xdr:nvPicPr>
        <xdr:cNvPr id="2" name="Imagen 1">
          <a:extLst>
            <a:ext uri="{FF2B5EF4-FFF2-40B4-BE49-F238E27FC236}">
              <a16:creationId xmlns:a16="http://schemas.microsoft.com/office/drawing/2014/main" id="{F6C4A33F-82D2-4D43-86AA-8D87E4745C4F}"/>
            </a:ext>
          </a:extLst>
        </xdr:cNvPr>
        <xdr:cNvPicPr>
          <a:picLocks noChangeAspect="1"/>
        </xdr:cNvPicPr>
      </xdr:nvPicPr>
      <xdr:blipFill rotWithShape="1">
        <a:blip xmlns:r="http://schemas.openxmlformats.org/officeDocument/2006/relationships" r:embed="rId2"/>
        <a:srcRect b="70275"/>
        <a:stretch>
          <a:fillRect/>
        </a:stretch>
      </xdr:blipFill>
      <xdr:spPr>
        <a:xfrm>
          <a:off x="1195294" y="224118"/>
          <a:ext cx="8133708" cy="72775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219279</xdr:colOff>
      <xdr:row>2</xdr:row>
      <xdr:rowOff>20583</xdr:rowOff>
    </xdr:to>
    <xdr:pic>
      <xdr:nvPicPr>
        <xdr:cNvPr id="4" name="Imagen 3">
          <a:extLst>
            <a:ext uri="{FF2B5EF4-FFF2-40B4-BE49-F238E27FC236}">
              <a16:creationId xmlns:a16="http://schemas.microsoft.com/office/drawing/2014/main" id="{2EFE3B10-3F0A-49B9-A065-6E57517B250A}"/>
            </a:ext>
          </a:extLst>
        </xdr:cNvPr>
        <xdr:cNvPicPr>
          <a:picLocks noChangeAspect="1"/>
        </xdr:cNvPicPr>
      </xdr:nvPicPr>
      <xdr:blipFill>
        <a:blip xmlns:r="http://schemas.openxmlformats.org/officeDocument/2006/relationships" r:embed="rId1"/>
        <a:stretch>
          <a:fillRect/>
        </a:stretch>
      </xdr:blipFill>
      <xdr:spPr>
        <a:xfrm>
          <a:off x="30952087" y="376091"/>
          <a:ext cx="2651154" cy="15959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24</xdr:col>
      <xdr:colOff>337343</xdr:colOff>
      <xdr:row>0</xdr:row>
      <xdr:rowOff>126849</xdr:rowOff>
    </xdr:from>
    <xdr:to>
      <xdr:col>28</xdr:col>
      <xdr:colOff>636754</xdr:colOff>
      <xdr:row>2</xdr:row>
      <xdr:rowOff>19844</xdr:rowOff>
    </xdr:to>
    <xdr:pic>
      <xdr:nvPicPr>
        <xdr:cNvPr id="2" name="Imagen 1">
          <a:extLst>
            <a:ext uri="{FF2B5EF4-FFF2-40B4-BE49-F238E27FC236}">
              <a16:creationId xmlns:a16="http://schemas.microsoft.com/office/drawing/2014/main" id="{A6A7EE24-1D56-4ECD-BCA2-86D98BA2FCB5}"/>
            </a:ext>
          </a:extLst>
        </xdr:cNvPr>
        <xdr:cNvPicPr>
          <a:picLocks noChangeAspect="1"/>
        </xdr:cNvPicPr>
      </xdr:nvPicPr>
      <xdr:blipFill>
        <a:blip xmlns:r="http://schemas.openxmlformats.org/officeDocument/2006/relationships" r:embed="rId1"/>
        <a:stretch>
          <a:fillRect/>
        </a:stretch>
      </xdr:blipFill>
      <xdr:spPr>
        <a:xfrm>
          <a:off x="45314393" y="126849"/>
          <a:ext cx="3156912" cy="1369370"/>
        </a:xfrm>
        <a:prstGeom prst="rect">
          <a:avLst/>
        </a:prstGeom>
      </xdr:spPr>
    </xdr:pic>
    <xdr:clientData/>
  </xdr:twoCellAnchor>
  <xdr:twoCellAnchor editAs="oneCell">
    <xdr:from>
      <xdr:col>24</xdr:col>
      <xdr:colOff>337343</xdr:colOff>
      <xdr:row>0</xdr:row>
      <xdr:rowOff>126849</xdr:rowOff>
    </xdr:from>
    <xdr:to>
      <xdr:col>28</xdr:col>
      <xdr:colOff>636753</xdr:colOff>
      <xdr:row>2</xdr:row>
      <xdr:rowOff>19844</xdr:rowOff>
    </xdr:to>
    <xdr:pic>
      <xdr:nvPicPr>
        <xdr:cNvPr id="3" name="Imagen 2">
          <a:extLst>
            <a:ext uri="{FF2B5EF4-FFF2-40B4-BE49-F238E27FC236}">
              <a16:creationId xmlns:a16="http://schemas.microsoft.com/office/drawing/2014/main" id="{6B467BC7-376D-43F4-8DC8-FAA9EC0E62D6}"/>
            </a:ext>
          </a:extLst>
        </xdr:cNvPr>
        <xdr:cNvPicPr>
          <a:picLocks noChangeAspect="1"/>
        </xdr:cNvPicPr>
      </xdr:nvPicPr>
      <xdr:blipFill>
        <a:blip xmlns:r="http://schemas.openxmlformats.org/officeDocument/2006/relationships" r:embed="rId1"/>
        <a:stretch>
          <a:fillRect/>
        </a:stretch>
      </xdr:blipFill>
      <xdr:spPr>
        <a:xfrm>
          <a:off x="45314393" y="126849"/>
          <a:ext cx="3156911" cy="1369370"/>
        </a:xfrm>
        <a:prstGeom prst="rect">
          <a:avLst/>
        </a:prstGeom>
      </xdr:spPr>
    </xdr:pic>
    <xdr:clientData/>
  </xdr:twoCellAnchor>
  <xdr:twoCellAnchor editAs="oneCell">
    <xdr:from>
      <xdr:col>0</xdr:col>
      <xdr:colOff>357187</xdr:colOff>
      <xdr:row>0</xdr:row>
      <xdr:rowOff>158750</xdr:rowOff>
    </xdr:from>
    <xdr:to>
      <xdr:col>3</xdr:col>
      <xdr:colOff>335114</xdr:colOff>
      <xdr:row>0</xdr:row>
      <xdr:rowOff>886503</xdr:rowOff>
    </xdr:to>
    <xdr:pic>
      <xdr:nvPicPr>
        <xdr:cNvPr id="4" name="Imagen 3">
          <a:extLst>
            <a:ext uri="{FF2B5EF4-FFF2-40B4-BE49-F238E27FC236}">
              <a16:creationId xmlns:a16="http://schemas.microsoft.com/office/drawing/2014/main" id="{7B579B91-FAA6-410C-8CD7-85C1DBF0AEAD}"/>
            </a:ext>
          </a:extLst>
        </xdr:cNvPr>
        <xdr:cNvPicPr>
          <a:picLocks noChangeAspect="1"/>
        </xdr:cNvPicPr>
      </xdr:nvPicPr>
      <xdr:blipFill rotWithShape="1">
        <a:blip xmlns:r="http://schemas.openxmlformats.org/officeDocument/2006/relationships" r:embed="rId2"/>
        <a:srcRect b="70275"/>
        <a:stretch>
          <a:fillRect/>
        </a:stretch>
      </xdr:blipFill>
      <xdr:spPr>
        <a:xfrm>
          <a:off x="357187" y="158750"/>
          <a:ext cx="8133708" cy="72775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219274</xdr:colOff>
      <xdr:row>2</xdr:row>
      <xdr:rowOff>20583</xdr:rowOff>
    </xdr:to>
    <xdr:pic>
      <xdr:nvPicPr>
        <xdr:cNvPr id="2" name="Imagen 1">
          <a:extLst>
            <a:ext uri="{FF2B5EF4-FFF2-40B4-BE49-F238E27FC236}">
              <a16:creationId xmlns:a16="http://schemas.microsoft.com/office/drawing/2014/main" id="{EBF229F6-E038-475A-978D-A46222A823F7}"/>
            </a:ext>
          </a:extLst>
        </xdr:cNvPr>
        <xdr:cNvPicPr>
          <a:picLocks noChangeAspect="1"/>
        </xdr:cNvPicPr>
      </xdr:nvPicPr>
      <xdr:blipFill>
        <a:blip xmlns:r="http://schemas.openxmlformats.org/officeDocument/2006/relationships" r:embed="rId1"/>
        <a:stretch>
          <a:fillRect/>
        </a:stretch>
      </xdr:blipFill>
      <xdr:spPr>
        <a:xfrm>
          <a:off x="35219287" y="376091"/>
          <a:ext cx="2652313" cy="1597117"/>
        </a:xfrm>
        <a:prstGeom prst="rect">
          <a:avLst/>
        </a:prstGeom>
      </xdr:spPr>
    </xdr:pic>
    <xdr:clientData/>
  </xdr:twoCellAnchor>
  <xdr:twoCellAnchor editAs="oneCell">
    <xdr:from>
      <xdr:col>15</xdr:col>
      <xdr:colOff>472087</xdr:colOff>
      <xdr:row>0</xdr:row>
      <xdr:rowOff>376091</xdr:rowOff>
    </xdr:from>
    <xdr:to>
      <xdr:col>20</xdr:col>
      <xdr:colOff>219274</xdr:colOff>
      <xdr:row>2</xdr:row>
      <xdr:rowOff>20583</xdr:rowOff>
    </xdr:to>
    <xdr:pic>
      <xdr:nvPicPr>
        <xdr:cNvPr id="3" name="Imagen 2">
          <a:extLst>
            <a:ext uri="{FF2B5EF4-FFF2-40B4-BE49-F238E27FC236}">
              <a16:creationId xmlns:a16="http://schemas.microsoft.com/office/drawing/2014/main" id="{DB0D2C7F-55FD-48E2-B589-1367F355DCF9}"/>
            </a:ext>
          </a:extLst>
        </xdr:cNvPr>
        <xdr:cNvPicPr>
          <a:picLocks noChangeAspect="1"/>
        </xdr:cNvPicPr>
      </xdr:nvPicPr>
      <xdr:blipFill>
        <a:blip xmlns:r="http://schemas.openxmlformats.org/officeDocument/2006/relationships" r:embed="rId1"/>
        <a:stretch>
          <a:fillRect/>
        </a:stretch>
      </xdr:blipFill>
      <xdr:spPr>
        <a:xfrm>
          <a:off x="35219287" y="376091"/>
          <a:ext cx="2652313" cy="159711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639930</xdr:colOff>
      <xdr:row>2</xdr:row>
      <xdr:rowOff>19844</xdr:rowOff>
    </xdr:to>
    <xdr:pic>
      <xdr:nvPicPr>
        <xdr:cNvPr id="2" name="Imagen 1">
          <a:extLst>
            <a:ext uri="{FF2B5EF4-FFF2-40B4-BE49-F238E27FC236}">
              <a16:creationId xmlns:a16="http://schemas.microsoft.com/office/drawing/2014/main" id="{FB40195E-776A-4F9E-B1BA-510A55E05BC6}"/>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twoCellAnchor editAs="oneCell">
    <xdr:from>
      <xdr:col>0</xdr:col>
      <xdr:colOff>1222075</xdr:colOff>
      <xdr:row>0</xdr:row>
      <xdr:rowOff>287547</xdr:rowOff>
    </xdr:from>
    <xdr:to>
      <xdr:col>3</xdr:col>
      <xdr:colOff>1214604</xdr:colOff>
      <xdr:row>0</xdr:row>
      <xdr:rowOff>1015300</xdr:rowOff>
    </xdr:to>
    <xdr:pic>
      <xdr:nvPicPr>
        <xdr:cNvPr id="3" name="Imagen 2">
          <a:extLst>
            <a:ext uri="{FF2B5EF4-FFF2-40B4-BE49-F238E27FC236}">
              <a16:creationId xmlns:a16="http://schemas.microsoft.com/office/drawing/2014/main" id="{CF480B38-07CA-4B87-962A-9F7E3601708B}"/>
            </a:ext>
          </a:extLst>
        </xdr:cNvPr>
        <xdr:cNvPicPr>
          <a:picLocks noChangeAspect="1"/>
        </xdr:cNvPicPr>
      </xdr:nvPicPr>
      <xdr:blipFill rotWithShape="1">
        <a:blip xmlns:r="http://schemas.openxmlformats.org/officeDocument/2006/relationships" r:embed="rId2"/>
        <a:srcRect b="70275"/>
        <a:stretch>
          <a:fillRect/>
        </a:stretch>
      </xdr:blipFill>
      <xdr:spPr>
        <a:xfrm>
          <a:off x="1222075" y="287547"/>
          <a:ext cx="8133708" cy="72775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16</xdr:col>
      <xdr:colOff>472087</xdr:colOff>
      <xdr:row>0</xdr:row>
      <xdr:rowOff>376091</xdr:rowOff>
    </xdr:from>
    <xdr:to>
      <xdr:col>21</xdr:col>
      <xdr:colOff>219278</xdr:colOff>
      <xdr:row>2</xdr:row>
      <xdr:rowOff>20583</xdr:rowOff>
    </xdr:to>
    <xdr:pic>
      <xdr:nvPicPr>
        <xdr:cNvPr id="2" name="Imagen 1">
          <a:extLst>
            <a:ext uri="{FF2B5EF4-FFF2-40B4-BE49-F238E27FC236}">
              <a16:creationId xmlns:a16="http://schemas.microsoft.com/office/drawing/2014/main" id="{382F9306-5FE9-4672-BB0F-9F9E3B78DCEB}"/>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639930</xdr:colOff>
      <xdr:row>2</xdr:row>
      <xdr:rowOff>19844</xdr:rowOff>
    </xdr:to>
    <xdr:pic>
      <xdr:nvPicPr>
        <xdr:cNvPr id="2" name="Imagen 1">
          <a:extLst>
            <a:ext uri="{FF2B5EF4-FFF2-40B4-BE49-F238E27FC236}">
              <a16:creationId xmlns:a16="http://schemas.microsoft.com/office/drawing/2014/main" id="{2CEC29BD-2CC2-40D8-8A9B-F048DB57CE97}"/>
            </a:ext>
          </a:extLst>
        </xdr:cNvPr>
        <xdr:cNvPicPr>
          <a:picLocks noChangeAspect="1"/>
        </xdr:cNvPicPr>
      </xdr:nvPicPr>
      <xdr:blipFill>
        <a:blip xmlns:r="http://schemas.openxmlformats.org/officeDocument/2006/relationships" r:embed="rId1"/>
        <a:stretch>
          <a:fillRect/>
        </a:stretch>
      </xdr:blipFill>
      <xdr:spPr>
        <a:xfrm>
          <a:off x="45514418" y="126849"/>
          <a:ext cx="3160087" cy="1369370"/>
        </a:xfrm>
        <a:prstGeom prst="rect">
          <a:avLst/>
        </a:prstGeom>
      </xdr:spPr>
    </xdr:pic>
    <xdr:clientData/>
  </xdr:twoCellAnchor>
  <xdr:twoCellAnchor editAs="oneCell">
    <xdr:from>
      <xdr:col>23</xdr:col>
      <xdr:colOff>337343</xdr:colOff>
      <xdr:row>0</xdr:row>
      <xdr:rowOff>126849</xdr:rowOff>
    </xdr:from>
    <xdr:to>
      <xdr:col>27</xdr:col>
      <xdr:colOff>612715</xdr:colOff>
      <xdr:row>1</xdr:row>
      <xdr:rowOff>2155</xdr:rowOff>
    </xdr:to>
    <xdr:pic>
      <xdr:nvPicPr>
        <xdr:cNvPr id="4" name="Imagen 3">
          <a:extLst>
            <a:ext uri="{FF2B5EF4-FFF2-40B4-BE49-F238E27FC236}">
              <a16:creationId xmlns:a16="http://schemas.microsoft.com/office/drawing/2014/main" id="{AE743333-98BC-4C4B-B217-A54A9DFCCACD}"/>
            </a:ext>
          </a:extLst>
        </xdr:cNvPr>
        <xdr:cNvPicPr>
          <a:picLocks noChangeAspect="1"/>
        </xdr:cNvPicPr>
      </xdr:nvPicPr>
      <xdr:blipFill>
        <a:blip xmlns:r="http://schemas.openxmlformats.org/officeDocument/2006/relationships" r:embed="rId1"/>
        <a:stretch>
          <a:fillRect/>
        </a:stretch>
      </xdr:blipFill>
      <xdr:spPr>
        <a:xfrm>
          <a:off x="45514418" y="126849"/>
          <a:ext cx="3132872" cy="1142131"/>
        </a:xfrm>
        <a:prstGeom prst="rect">
          <a:avLst/>
        </a:prstGeom>
      </xdr:spPr>
    </xdr:pic>
    <xdr:clientData/>
  </xdr:twoCellAnchor>
  <xdr:twoCellAnchor editAs="oneCell">
    <xdr:from>
      <xdr:col>0</xdr:col>
      <xdr:colOff>674687</xdr:colOff>
      <xdr:row>0</xdr:row>
      <xdr:rowOff>238125</xdr:rowOff>
    </xdr:from>
    <xdr:to>
      <xdr:col>3</xdr:col>
      <xdr:colOff>652614</xdr:colOff>
      <xdr:row>0</xdr:row>
      <xdr:rowOff>965878</xdr:rowOff>
    </xdr:to>
    <xdr:pic>
      <xdr:nvPicPr>
        <xdr:cNvPr id="3" name="Imagen 2">
          <a:extLst>
            <a:ext uri="{FF2B5EF4-FFF2-40B4-BE49-F238E27FC236}">
              <a16:creationId xmlns:a16="http://schemas.microsoft.com/office/drawing/2014/main" id="{24A532E4-8605-42B1-85FF-D4B361D61F42}"/>
            </a:ext>
          </a:extLst>
        </xdr:cNvPr>
        <xdr:cNvPicPr>
          <a:picLocks noChangeAspect="1"/>
        </xdr:cNvPicPr>
      </xdr:nvPicPr>
      <xdr:blipFill rotWithShape="1">
        <a:blip xmlns:r="http://schemas.openxmlformats.org/officeDocument/2006/relationships" r:embed="rId2"/>
        <a:srcRect b="70275"/>
        <a:stretch>
          <a:fillRect/>
        </a:stretch>
      </xdr:blipFill>
      <xdr:spPr>
        <a:xfrm>
          <a:off x="674687" y="238125"/>
          <a:ext cx="8133708" cy="72775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219279</xdr:colOff>
      <xdr:row>2</xdr:row>
      <xdr:rowOff>20583</xdr:rowOff>
    </xdr:to>
    <xdr:pic>
      <xdr:nvPicPr>
        <xdr:cNvPr id="2" name="Imagen 1">
          <a:extLst>
            <a:ext uri="{FF2B5EF4-FFF2-40B4-BE49-F238E27FC236}">
              <a16:creationId xmlns:a16="http://schemas.microsoft.com/office/drawing/2014/main" id="{267EECAD-A0D8-4826-BFA2-47EA7D164218}"/>
            </a:ext>
          </a:extLst>
        </xdr:cNvPr>
        <xdr:cNvPicPr>
          <a:picLocks noChangeAspect="1"/>
        </xdr:cNvPicPr>
      </xdr:nvPicPr>
      <xdr:blipFill>
        <a:blip xmlns:r="http://schemas.openxmlformats.org/officeDocument/2006/relationships" r:embed="rId1"/>
        <a:stretch>
          <a:fillRect/>
        </a:stretch>
      </xdr:blipFill>
      <xdr:spPr>
        <a:xfrm>
          <a:off x="34190587" y="376091"/>
          <a:ext cx="2652316" cy="1597117"/>
        </a:xfrm>
        <a:prstGeom prst="rect">
          <a:avLst/>
        </a:prstGeom>
      </xdr:spPr>
    </xdr:pic>
    <xdr:clientData/>
  </xdr:twoCellAnchor>
  <xdr:twoCellAnchor editAs="oneCell">
    <xdr:from>
      <xdr:col>15</xdr:col>
      <xdr:colOff>472087</xdr:colOff>
      <xdr:row>0</xdr:row>
      <xdr:rowOff>376091</xdr:rowOff>
    </xdr:from>
    <xdr:to>
      <xdr:col>20</xdr:col>
      <xdr:colOff>219279</xdr:colOff>
      <xdr:row>2</xdr:row>
      <xdr:rowOff>20583</xdr:rowOff>
    </xdr:to>
    <xdr:pic>
      <xdr:nvPicPr>
        <xdr:cNvPr id="3" name="Imagen 2">
          <a:extLst>
            <a:ext uri="{FF2B5EF4-FFF2-40B4-BE49-F238E27FC236}">
              <a16:creationId xmlns:a16="http://schemas.microsoft.com/office/drawing/2014/main" id="{246302B3-08CD-4A41-87A2-0D5DF5DAED00}"/>
            </a:ext>
          </a:extLst>
        </xdr:cNvPr>
        <xdr:cNvPicPr>
          <a:picLocks noChangeAspect="1"/>
        </xdr:cNvPicPr>
      </xdr:nvPicPr>
      <xdr:blipFill>
        <a:blip xmlns:r="http://schemas.openxmlformats.org/officeDocument/2006/relationships" r:embed="rId1"/>
        <a:stretch>
          <a:fillRect/>
        </a:stretch>
      </xdr:blipFill>
      <xdr:spPr>
        <a:xfrm>
          <a:off x="34190587" y="376091"/>
          <a:ext cx="2652316" cy="159711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636754</xdr:colOff>
      <xdr:row>2</xdr:row>
      <xdr:rowOff>19844</xdr:rowOff>
    </xdr:to>
    <xdr:pic>
      <xdr:nvPicPr>
        <xdr:cNvPr id="2" name="Imagen 1">
          <a:extLst>
            <a:ext uri="{FF2B5EF4-FFF2-40B4-BE49-F238E27FC236}">
              <a16:creationId xmlns:a16="http://schemas.microsoft.com/office/drawing/2014/main" id="{D3DC5B02-BBDD-4A8D-A1BB-F2686FEC1986}"/>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twoCellAnchor editAs="oneCell">
    <xdr:from>
      <xdr:col>0</xdr:col>
      <xdr:colOff>539151</xdr:colOff>
      <xdr:row>0</xdr:row>
      <xdr:rowOff>215661</xdr:rowOff>
    </xdr:from>
    <xdr:to>
      <xdr:col>3</xdr:col>
      <xdr:colOff>531680</xdr:colOff>
      <xdr:row>0</xdr:row>
      <xdr:rowOff>943414</xdr:rowOff>
    </xdr:to>
    <xdr:pic>
      <xdr:nvPicPr>
        <xdr:cNvPr id="3" name="Imagen 2">
          <a:extLst>
            <a:ext uri="{FF2B5EF4-FFF2-40B4-BE49-F238E27FC236}">
              <a16:creationId xmlns:a16="http://schemas.microsoft.com/office/drawing/2014/main" id="{0895480B-8CD5-4E6E-A43C-7F01881E200D}"/>
            </a:ext>
          </a:extLst>
        </xdr:cNvPr>
        <xdr:cNvPicPr>
          <a:picLocks noChangeAspect="1"/>
        </xdr:cNvPicPr>
      </xdr:nvPicPr>
      <xdr:blipFill rotWithShape="1">
        <a:blip xmlns:r="http://schemas.openxmlformats.org/officeDocument/2006/relationships" r:embed="rId2"/>
        <a:srcRect b="70275"/>
        <a:stretch>
          <a:fillRect/>
        </a:stretch>
      </xdr:blipFill>
      <xdr:spPr>
        <a:xfrm>
          <a:off x="539151" y="215661"/>
          <a:ext cx="8133708" cy="72775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219277</xdr:colOff>
      <xdr:row>2</xdr:row>
      <xdr:rowOff>20583</xdr:rowOff>
    </xdr:to>
    <xdr:pic>
      <xdr:nvPicPr>
        <xdr:cNvPr id="2" name="Imagen 1">
          <a:extLst>
            <a:ext uri="{FF2B5EF4-FFF2-40B4-BE49-F238E27FC236}">
              <a16:creationId xmlns:a16="http://schemas.microsoft.com/office/drawing/2014/main" id="{86D1CDB2-9F8B-4381-AC3B-E33E879BC719}"/>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639929</xdr:colOff>
      <xdr:row>2</xdr:row>
      <xdr:rowOff>19844</xdr:rowOff>
    </xdr:to>
    <xdr:pic>
      <xdr:nvPicPr>
        <xdr:cNvPr id="2" name="Imagen 1">
          <a:extLst>
            <a:ext uri="{FF2B5EF4-FFF2-40B4-BE49-F238E27FC236}">
              <a16:creationId xmlns:a16="http://schemas.microsoft.com/office/drawing/2014/main" id="{344A04C1-680C-43D3-B882-0033B99E6DB9}"/>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twoCellAnchor editAs="oneCell">
    <xdr:from>
      <xdr:col>0</xdr:col>
      <xdr:colOff>119063</xdr:colOff>
      <xdr:row>0</xdr:row>
      <xdr:rowOff>257969</xdr:rowOff>
    </xdr:from>
    <xdr:to>
      <xdr:col>3</xdr:col>
      <xdr:colOff>96990</xdr:colOff>
      <xdr:row>0</xdr:row>
      <xdr:rowOff>985722</xdr:rowOff>
    </xdr:to>
    <xdr:pic>
      <xdr:nvPicPr>
        <xdr:cNvPr id="4" name="Imagen 3">
          <a:extLst>
            <a:ext uri="{FF2B5EF4-FFF2-40B4-BE49-F238E27FC236}">
              <a16:creationId xmlns:a16="http://schemas.microsoft.com/office/drawing/2014/main" id="{FF80A9CD-4412-43DF-BA9D-A93625538A38}"/>
            </a:ext>
          </a:extLst>
        </xdr:cNvPr>
        <xdr:cNvPicPr>
          <a:picLocks noChangeAspect="1"/>
        </xdr:cNvPicPr>
      </xdr:nvPicPr>
      <xdr:blipFill rotWithShape="1">
        <a:blip xmlns:r="http://schemas.openxmlformats.org/officeDocument/2006/relationships" r:embed="rId2"/>
        <a:srcRect b="70275"/>
        <a:stretch>
          <a:fillRect/>
        </a:stretch>
      </xdr:blipFill>
      <xdr:spPr>
        <a:xfrm>
          <a:off x="119063" y="257969"/>
          <a:ext cx="8133708" cy="72775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639929</xdr:colOff>
      <xdr:row>2</xdr:row>
      <xdr:rowOff>19844</xdr:rowOff>
    </xdr:to>
    <xdr:pic>
      <xdr:nvPicPr>
        <xdr:cNvPr id="2" name="Imagen 1">
          <a:extLst>
            <a:ext uri="{FF2B5EF4-FFF2-40B4-BE49-F238E27FC236}">
              <a16:creationId xmlns:a16="http://schemas.microsoft.com/office/drawing/2014/main" id="{4880439C-8F48-4322-ACEB-BB8F41AC847F}"/>
            </a:ext>
          </a:extLst>
        </xdr:cNvPr>
        <xdr:cNvPicPr>
          <a:picLocks noChangeAspect="1"/>
        </xdr:cNvPicPr>
      </xdr:nvPicPr>
      <xdr:blipFill>
        <a:blip xmlns:r="http://schemas.openxmlformats.org/officeDocument/2006/relationships" r:embed="rId1"/>
        <a:stretch>
          <a:fillRect/>
        </a:stretch>
      </xdr:blipFill>
      <xdr:spPr>
        <a:xfrm>
          <a:off x="45743018" y="126849"/>
          <a:ext cx="3160086" cy="1369370"/>
        </a:xfrm>
        <a:prstGeom prst="rect">
          <a:avLst/>
        </a:prstGeom>
      </xdr:spPr>
    </xdr:pic>
    <xdr:clientData/>
  </xdr:twoCellAnchor>
  <xdr:twoCellAnchor editAs="oneCell">
    <xdr:from>
      <xdr:col>0</xdr:col>
      <xdr:colOff>1162050</xdr:colOff>
      <xdr:row>0</xdr:row>
      <xdr:rowOff>266700</xdr:rowOff>
    </xdr:from>
    <xdr:to>
      <xdr:col>3</xdr:col>
      <xdr:colOff>1123308</xdr:colOff>
      <xdr:row>0</xdr:row>
      <xdr:rowOff>994453</xdr:rowOff>
    </xdr:to>
    <xdr:pic>
      <xdr:nvPicPr>
        <xdr:cNvPr id="3" name="Imagen 2">
          <a:extLst>
            <a:ext uri="{FF2B5EF4-FFF2-40B4-BE49-F238E27FC236}">
              <a16:creationId xmlns:a16="http://schemas.microsoft.com/office/drawing/2014/main" id="{2B2BEABF-9DF9-4BC4-97CE-07690D5D3823}"/>
            </a:ext>
          </a:extLst>
        </xdr:cNvPr>
        <xdr:cNvPicPr>
          <a:picLocks noChangeAspect="1"/>
        </xdr:cNvPicPr>
      </xdr:nvPicPr>
      <xdr:blipFill rotWithShape="1">
        <a:blip xmlns:r="http://schemas.openxmlformats.org/officeDocument/2006/relationships" r:embed="rId2"/>
        <a:srcRect b="70275"/>
        <a:stretch>
          <a:fillRect/>
        </a:stretch>
      </xdr:blipFill>
      <xdr:spPr>
        <a:xfrm>
          <a:off x="1162050" y="266700"/>
          <a:ext cx="8133708" cy="72775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15</xdr:col>
      <xdr:colOff>472087</xdr:colOff>
      <xdr:row>0</xdr:row>
      <xdr:rowOff>376091</xdr:rowOff>
    </xdr:from>
    <xdr:ext cx="2682979" cy="1601684"/>
    <xdr:pic>
      <xdr:nvPicPr>
        <xdr:cNvPr id="2" name="Imagen 1">
          <a:extLst>
            <a:ext uri="{FF2B5EF4-FFF2-40B4-BE49-F238E27FC236}">
              <a16:creationId xmlns:a16="http://schemas.microsoft.com/office/drawing/2014/main" id="{A50A90A9-96CA-496C-A660-F77CFE1A5BBE}"/>
            </a:ext>
          </a:extLst>
        </xdr:cNvPr>
        <xdr:cNvPicPr>
          <a:picLocks noChangeAspect="1"/>
        </xdr:cNvPicPr>
      </xdr:nvPicPr>
      <xdr:blipFill>
        <a:blip xmlns:r="http://schemas.openxmlformats.org/officeDocument/2006/relationships" r:embed="rId1"/>
        <a:stretch>
          <a:fillRect/>
        </a:stretch>
      </xdr:blipFill>
      <xdr:spPr>
        <a:xfrm>
          <a:off x="11902087" y="195116"/>
          <a:ext cx="2682979" cy="1601684"/>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639929</xdr:colOff>
      <xdr:row>2</xdr:row>
      <xdr:rowOff>19844</xdr:rowOff>
    </xdr:to>
    <xdr:pic>
      <xdr:nvPicPr>
        <xdr:cNvPr id="2" name="Imagen 1">
          <a:extLst>
            <a:ext uri="{FF2B5EF4-FFF2-40B4-BE49-F238E27FC236}">
              <a16:creationId xmlns:a16="http://schemas.microsoft.com/office/drawing/2014/main" id="{C1C63D51-3224-4BC7-A1B8-71EDB13EC916}"/>
            </a:ext>
          </a:extLst>
        </xdr:cNvPr>
        <xdr:cNvPicPr>
          <a:picLocks noChangeAspect="1"/>
        </xdr:cNvPicPr>
      </xdr:nvPicPr>
      <xdr:blipFill>
        <a:blip xmlns:r="http://schemas.openxmlformats.org/officeDocument/2006/relationships" r:embed="rId1"/>
        <a:stretch>
          <a:fillRect/>
        </a:stretch>
      </xdr:blipFill>
      <xdr:spPr>
        <a:xfrm>
          <a:off x="45952568" y="126849"/>
          <a:ext cx="3160086" cy="1369370"/>
        </a:xfrm>
        <a:prstGeom prst="rect">
          <a:avLst/>
        </a:prstGeom>
      </xdr:spPr>
    </xdr:pic>
    <xdr:clientData/>
  </xdr:twoCellAnchor>
  <xdr:twoCellAnchor editAs="oneCell">
    <xdr:from>
      <xdr:col>1</xdr:col>
      <xdr:colOff>89859</xdr:colOff>
      <xdr:row>0</xdr:row>
      <xdr:rowOff>251604</xdr:rowOff>
    </xdr:from>
    <xdr:to>
      <xdr:col>4</xdr:col>
      <xdr:colOff>118331</xdr:colOff>
      <xdr:row>0</xdr:row>
      <xdr:rowOff>979357</xdr:rowOff>
    </xdr:to>
    <xdr:pic>
      <xdr:nvPicPr>
        <xdr:cNvPr id="3" name="Imagen 2">
          <a:extLst>
            <a:ext uri="{FF2B5EF4-FFF2-40B4-BE49-F238E27FC236}">
              <a16:creationId xmlns:a16="http://schemas.microsoft.com/office/drawing/2014/main" id="{E1F7B710-713D-45BF-BA38-2026AD174338}"/>
            </a:ext>
          </a:extLst>
        </xdr:cNvPr>
        <xdr:cNvPicPr>
          <a:picLocks noChangeAspect="1"/>
        </xdr:cNvPicPr>
      </xdr:nvPicPr>
      <xdr:blipFill rotWithShape="1">
        <a:blip xmlns:r="http://schemas.openxmlformats.org/officeDocument/2006/relationships" r:embed="rId2"/>
        <a:srcRect b="70275"/>
        <a:stretch>
          <a:fillRect/>
        </a:stretch>
      </xdr:blipFill>
      <xdr:spPr>
        <a:xfrm>
          <a:off x="2803585" y="251604"/>
          <a:ext cx="8133708" cy="72775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216103</xdr:colOff>
      <xdr:row>2</xdr:row>
      <xdr:rowOff>20583</xdr:rowOff>
    </xdr:to>
    <xdr:pic>
      <xdr:nvPicPr>
        <xdr:cNvPr id="2" name="Imagen 1">
          <a:extLst>
            <a:ext uri="{FF2B5EF4-FFF2-40B4-BE49-F238E27FC236}">
              <a16:creationId xmlns:a16="http://schemas.microsoft.com/office/drawing/2014/main" id="{685D25AA-5AC5-482D-959A-ED7DC650AAB0}"/>
            </a:ext>
          </a:extLst>
        </xdr:cNvPr>
        <xdr:cNvPicPr>
          <a:picLocks noChangeAspect="1"/>
        </xdr:cNvPicPr>
      </xdr:nvPicPr>
      <xdr:blipFill>
        <a:blip xmlns:r="http://schemas.openxmlformats.org/officeDocument/2006/relationships" r:embed="rId1"/>
        <a:stretch>
          <a:fillRect/>
        </a:stretch>
      </xdr:blipFill>
      <xdr:spPr>
        <a:xfrm>
          <a:off x="33628612" y="376091"/>
          <a:ext cx="2649141" cy="1597117"/>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639929</xdr:colOff>
      <xdr:row>2</xdr:row>
      <xdr:rowOff>19844</xdr:rowOff>
    </xdr:to>
    <xdr:pic>
      <xdr:nvPicPr>
        <xdr:cNvPr id="2" name="Imagen 1">
          <a:extLst>
            <a:ext uri="{FF2B5EF4-FFF2-40B4-BE49-F238E27FC236}">
              <a16:creationId xmlns:a16="http://schemas.microsoft.com/office/drawing/2014/main" id="{506B52C6-27D3-4BE8-AF6A-4C3CD8E8F0EA}"/>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twoCellAnchor editAs="oneCell">
    <xdr:from>
      <xdr:col>0</xdr:col>
      <xdr:colOff>1125682</xdr:colOff>
      <xdr:row>0</xdr:row>
      <xdr:rowOff>190500</xdr:rowOff>
    </xdr:from>
    <xdr:to>
      <xdr:col>3</xdr:col>
      <xdr:colOff>1102526</xdr:colOff>
      <xdr:row>0</xdr:row>
      <xdr:rowOff>918253</xdr:rowOff>
    </xdr:to>
    <xdr:pic>
      <xdr:nvPicPr>
        <xdr:cNvPr id="3" name="Imagen 2">
          <a:extLst>
            <a:ext uri="{FF2B5EF4-FFF2-40B4-BE49-F238E27FC236}">
              <a16:creationId xmlns:a16="http://schemas.microsoft.com/office/drawing/2014/main" id="{3B1B6FFD-FA7C-4445-BC65-2B93AD8A98BD}"/>
            </a:ext>
          </a:extLst>
        </xdr:cNvPr>
        <xdr:cNvPicPr>
          <a:picLocks noChangeAspect="1"/>
        </xdr:cNvPicPr>
      </xdr:nvPicPr>
      <xdr:blipFill rotWithShape="1">
        <a:blip xmlns:r="http://schemas.openxmlformats.org/officeDocument/2006/relationships" r:embed="rId2"/>
        <a:srcRect b="70275"/>
        <a:stretch>
          <a:fillRect/>
        </a:stretch>
      </xdr:blipFill>
      <xdr:spPr>
        <a:xfrm>
          <a:off x="1125682" y="190500"/>
          <a:ext cx="8133708" cy="727753"/>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216102</xdr:colOff>
      <xdr:row>2</xdr:row>
      <xdr:rowOff>20583</xdr:rowOff>
    </xdr:to>
    <xdr:pic>
      <xdr:nvPicPr>
        <xdr:cNvPr id="2" name="Imagen 1">
          <a:extLst>
            <a:ext uri="{FF2B5EF4-FFF2-40B4-BE49-F238E27FC236}">
              <a16:creationId xmlns:a16="http://schemas.microsoft.com/office/drawing/2014/main" id="{422DCEAF-BD96-4F42-99AA-B3B7ED177ACC}"/>
            </a:ext>
          </a:extLst>
        </xdr:cNvPr>
        <xdr:cNvPicPr>
          <a:picLocks noChangeAspect="1"/>
        </xdr:cNvPicPr>
      </xdr:nvPicPr>
      <xdr:blipFill>
        <a:blip xmlns:r="http://schemas.openxmlformats.org/officeDocument/2006/relationships" r:embed="rId1"/>
        <a:stretch>
          <a:fillRect/>
        </a:stretch>
      </xdr:blipFill>
      <xdr:spPr>
        <a:xfrm>
          <a:off x="38133937" y="376091"/>
          <a:ext cx="2649140" cy="159711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636754</xdr:colOff>
      <xdr:row>2</xdr:row>
      <xdr:rowOff>19844</xdr:rowOff>
    </xdr:to>
    <xdr:pic>
      <xdr:nvPicPr>
        <xdr:cNvPr id="2" name="Imagen 1">
          <a:extLst>
            <a:ext uri="{FF2B5EF4-FFF2-40B4-BE49-F238E27FC236}">
              <a16:creationId xmlns:a16="http://schemas.microsoft.com/office/drawing/2014/main" id="{79B37CF5-185F-41A5-B821-D00E98D89816}"/>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twoCellAnchor editAs="oneCell">
    <xdr:from>
      <xdr:col>0</xdr:col>
      <xdr:colOff>931793</xdr:colOff>
      <xdr:row>0</xdr:row>
      <xdr:rowOff>269185</xdr:rowOff>
    </xdr:from>
    <xdr:to>
      <xdr:col>3</xdr:col>
      <xdr:colOff>927838</xdr:colOff>
      <xdr:row>0</xdr:row>
      <xdr:rowOff>996938</xdr:rowOff>
    </xdr:to>
    <xdr:pic>
      <xdr:nvPicPr>
        <xdr:cNvPr id="3" name="Imagen 2">
          <a:extLst>
            <a:ext uri="{FF2B5EF4-FFF2-40B4-BE49-F238E27FC236}">
              <a16:creationId xmlns:a16="http://schemas.microsoft.com/office/drawing/2014/main" id="{D8C2616E-AC98-48A3-8DBE-4244C9A7E18B}"/>
            </a:ext>
          </a:extLst>
        </xdr:cNvPr>
        <xdr:cNvPicPr>
          <a:picLocks noChangeAspect="1"/>
        </xdr:cNvPicPr>
      </xdr:nvPicPr>
      <xdr:blipFill rotWithShape="1">
        <a:blip xmlns:r="http://schemas.openxmlformats.org/officeDocument/2006/relationships" r:embed="rId2"/>
        <a:srcRect b="70275"/>
        <a:stretch>
          <a:fillRect/>
        </a:stretch>
      </xdr:blipFill>
      <xdr:spPr>
        <a:xfrm>
          <a:off x="931793" y="269185"/>
          <a:ext cx="8133708" cy="72775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216103</xdr:colOff>
      <xdr:row>2</xdr:row>
      <xdr:rowOff>20583</xdr:rowOff>
    </xdr:to>
    <xdr:pic>
      <xdr:nvPicPr>
        <xdr:cNvPr id="2" name="Imagen 1">
          <a:extLst>
            <a:ext uri="{FF2B5EF4-FFF2-40B4-BE49-F238E27FC236}">
              <a16:creationId xmlns:a16="http://schemas.microsoft.com/office/drawing/2014/main" id="{C89A8786-C360-4E06-81D3-B650C0C24F26}"/>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639928</xdr:colOff>
      <xdr:row>2</xdr:row>
      <xdr:rowOff>19844</xdr:rowOff>
    </xdr:to>
    <xdr:pic>
      <xdr:nvPicPr>
        <xdr:cNvPr id="2" name="Imagen 1">
          <a:extLst>
            <a:ext uri="{FF2B5EF4-FFF2-40B4-BE49-F238E27FC236}">
              <a16:creationId xmlns:a16="http://schemas.microsoft.com/office/drawing/2014/main" id="{59C1BAEA-A780-4DA2-941A-ECA173E6E3C2}"/>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twoCellAnchor editAs="oneCell">
    <xdr:from>
      <xdr:col>1</xdr:col>
      <xdr:colOff>1510061</xdr:colOff>
      <xdr:row>0</xdr:row>
      <xdr:rowOff>185853</xdr:rowOff>
    </xdr:from>
    <xdr:to>
      <xdr:col>4</xdr:col>
      <xdr:colOff>1512672</xdr:colOff>
      <xdr:row>0</xdr:row>
      <xdr:rowOff>913606</xdr:rowOff>
    </xdr:to>
    <xdr:pic>
      <xdr:nvPicPr>
        <xdr:cNvPr id="3" name="Imagen 2">
          <a:extLst>
            <a:ext uri="{FF2B5EF4-FFF2-40B4-BE49-F238E27FC236}">
              <a16:creationId xmlns:a16="http://schemas.microsoft.com/office/drawing/2014/main" id="{E6086AEE-78E4-4C4D-A2C7-66C26DB89FEF}"/>
            </a:ext>
          </a:extLst>
        </xdr:cNvPr>
        <xdr:cNvPicPr>
          <a:picLocks noChangeAspect="1"/>
        </xdr:cNvPicPr>
      </xdr:nvPicPr>
      <xdr:blipFill rotWithShape="1">
        <a:blip xmlns:r="http://schemas.openxmlformats.org/officeDocument/2006/relationships" r:embed="rId2"/>
        <a:srcRect b="70275"/>
        <a:stretch>
          <a:fillRect/>
        </a:stretch>
      </xdr:blipFill>
      <xdr:spPr>
        <a:xfrm>
          <a:off x="4228171" y="185853"/>
          <a:ext cx="8133708" cy="727753"/>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219278</xdr:colOff>
      <xdr:row>2</xdr:row>
      <xdr:rowOff>20583</xdr:rowOff>
    </xdr:to>
    <xdr:pic>
      <xdr:nvPicPr>
        <xdr:cNvPr id="2" name="Imagen 1">
          <a:extLst>
            <a:ext uri="{FF2B5EF4-FFF2-40B4-BE49-F238E27FC236}">
              <a16:creationId xmlns:a16="http://schemas.microsoft.com/office/drawing/2014/main" id="{881FA625-625E-4A8E-ABC0-A7E22F9931DD}"/>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219278</xdr:colOff>
      <xdr:row>2</xdr:row>
      <xdr:rowOff>20583</xdr:rowOff>
    </xdr:to>
    <xdr:pic>
      <xdr:nvPicPr>
        <xdr:cNvPr id="2" name="Imagen 1">
          <a:extLst>
            <a:ext uri="{FF2B5EF4-FFF2-40B4-BE49-F238E27FC236}">
              <a16:creationId xmlns:a16="http://schemas.microsoft.com/office/drawing/2014/main" id="{4563BAD9-7036-4E4C-A581-FB1AD7381DDC}"/>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22</xdr:col>
      <xdr:colOff>337343</xdr:colOff>
      <xdr:row>0</xdr:row>
      <xdr:rowOff>126849</xdr:rowOff>
    </xdr:from>
    <xdr:to>
      <xdr:col>26</xdr:col>
      <xdr:colOff>643105</xdr:colOff>
      <xdr:row>2</xdr:row>
      <xdr:rowOff>19844</xdr:rowOff>
    </xdr:to>
    <xdr:pic>
      <xdr:nvPicPr>
        <xdr:cNvPr id="2" name="Imagen 1">
          <a:extLst>
            <a:ext uri="{FF2B5EF4-FFF2-40B4-BE49-F238E27FC236}">
              <a16:creationId xmlns:a16="http://schemas.microsoft.com/office/drawing/2014/main" id="{6FCF3526-4598-49DC-A41E-BA8D298DCA56}"/>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twoCellAnchor editAs="oneCell">
    <xdr:from>
      <xdr:col>1</xdr:col>
      <xdr:colOff>2186420</xdr:colOff>
      <xdr:row>0</xdr:row>
      <xdr:rowOff>194829</xdr:rowOff>
    </xdr:from>
    <xdr:to>
      <xdr:col>4</xdr:col>
      <xdr:colOff>2223878</xdr:colOff>
      <xdr:row>0</xdr:row>
      <xdr:rowOff>922582</xdr:rowOff>
    </xdr:to>
    <xdr:pic>
      <xdr:nvPicPr>
        <xdr:cNvPr id="3" name="Imagen 2">
          <a:extLst>
            <a:ext uri="{FF2B5EF4-FFF2-40B4-BE49-F238E27FC236}">
              <a16:creationId xmlns:a16="http://schemas.microsoft.com/office/drawing/2014/main" id="{D8DBA265-FAB5-4BB4-BE49-99C143FB19AE}"/>
            </a:ext>
          </a:extLst>
        </xdr:cNvPr>
        <xdr:cNvPicPr>
          <a:picLocks noChangeAspect="1"/>
        </xdr:cNvPicPr>
      </xdr:nvPicPr>
      <xdr:blipFill rotWithShape="1">
        <a:blip xmlns:r="http://schemas.openxmlformats.org/officeDocument/2006/relationships" r:embed="rId2"/>
        <a:srcRect b="70275"/>
        <a:stretch>
          <a:fillRect/>
        </a:stretch>
      </xdr:blipFill>
      <xdr:spPr>
        <a:xfrm>
          <a:off x="4892386" y="194829"/>
          <a:ext cx="8133708" cy="727753"/>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216105</xdr:colOff>
      <xdr:row>2</xdr:row>
      <xdr:rowOff>20583</xdr:rowOff>
    </xdr:to>
    <xdr:pic>
      <xdr:nvPicPr>
        <xdr:cNvPr id="2" name="Imagen 1">
          <a:extLst>
            <a:ext uri="{FF2B5EF4-FFF2-40B4-BE49-F238E27FC236}">
              <a16:creationId xmlns:a16="http://schemas.microsoft.com/office/drawing/2014/main" id="{FB3C4370-C63B-4D1C-9524-F9545E3AB3A5}"/>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24</xdr:col>
      <xdr:colOff>657225</xdr:colOff>
      <xdr:row>0</xdr:row>
      <xdr:rowOff>123825</xdr:rowOff>
    </xdr:from>
    <xdr:to>
      <xdr:col>27</xdr:col>
      <xdr:colOff>638175</xdr:colOff>
      <xdr:row>0</xdr:row>
      <xdr:rowOff>1038225</xdr:rowOff>
    </xdr:to>
    <xdr:pic>
      <xdr:nvPicPr>
        <xdr:cNvPr id="4" name="Imagen 1">
          <a:extLst>
            <a:ext uri="{FF2B5EF4-FFF2-40B4-BE49-F238E27FC236}">
              <a16:creationId xmlns:a16="http://schemas.microsoft.com/office/drawing/2014/main" id="{C316D315-662C-4D62-9EFA-DF911A085AE4}"/>
            </a:ext>
          </a:extLst>
        </xdr:cNvPr>
        <xdr:cNvPicPr>
          <a:picLocks noChangeAspect="1"/>
        </xdr:cNvPicPr>
      </xdr:nvPicPr>
      <xdr:blipFill>
        <a:blip xmlns:r="http://schemas.openxmlformats.org/officeDocument/2006/relationships" r:embed="rId1"/>
        <a:stretch>
          <a:fillRect/>
        </a:stretch>
      </xdr:blipFill>
      <xdr:spPr>
        <a:xfrm>
          <a:off x="45386625" y="123825"/>
          <a:ext cx="2124075" cy="914400"/>
        </a:xfrm>
        <a:prstGeom prst="rect">
          <a:avLst/>
        </a:prstGeom>
      </xdr:spPr>
    </xdr:pic>
    <xdr:clientData/>
  </xdr:twoCellAnchor>
  <xdr:twoCellAnchor editAs="oneCell">
    <xdr:from>
      <xdr:col>0</xdr:col>
      <xdr:colOff>178594</xdr:colOff>
      <xdr:row>0</xdr:row>
      <xdr:rowOff>158750</xdr:rowOff>
    </xdr:from>
    <xdr:to>
      <xdr:col>3</xdr:col>
      <xdr:colOff>156521</xdr:colOff>
      <xdr:row>0</xdr:row>
      <xdr:rowOff>886503</xdr:rowOff>
    </xdr:to>
    <xdr:pic>
      <xdr:nvPicPr>
        <xdr:cNvPr id="2" name="Imagen 1">
          <a:extLst>
            <a:ext uri="{FF2B5EF4-FFF2-40B4-BE49-F238E27FC236}">
              <a16:creationId xmlns:a16="http://schemas.microsoft.com/office/drawing/2014/main" id="{1AF5EEFC-CC0A-41DF-90C4-0572CDAB23BD}"/>
            </a:ext>
          </a:extLst>
        </xdr:cNvPr>
        <xdr:cNvPicPr>
          <a:picLocks noChangeAspect="1"/>
        </xdr:cNvPicPr>
      </xdr:nvPicPr>
      <xdr:blipFill rotWithShape="1">
        <a:blip xmlns:r="http://schemas.openxmlformats.org/officeDocument/2006/relationships" r:embed="rId2"/>
        <a:srcRect b="70275"/>
        <a:stretch>
          <a:fillRect/>
        </a:stretch>
      </xdr:blipFill>
      <xdr:spPr>
        <a:xfrm>
          <a:off x="178594" y="158750"/>
          <a:ext cx="8133708" cy="7277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219278</xdr:colOff>
      <xdr:row>2</xdr:row>
      <xdr:rowOff>20583</xdr:rowOff>
    </xdr:to>
    <xdr:pic>
      <xdr:nvPicPr>
        <xdr:cNvPr id="2" name="Imagen 1">
          <a:extLst>
            <a:ext uri="{FF2B5EF4-FFF2-40B4-BE49-F238E27FC236}">
              <a16:creationId xmlns:a16="http://schemas.microsoft.com/office/drawing/2014/main" id="{D30306AA-99CA-4645-AC19-DEBC520FACD1}"/>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636754</xdr:colOff>
      <xdr:row>2</xdr:row>
      <xdr:rowOff>19844</xdr:rowOff>
    </xdr:to>
    <xdr:pic>
      <xdr:nvPicPr>
        <xdr:cNvPr id="2" name="Imagen 1">
          <a:extLst>
            <a:ext uri="{FF2B5EF4-FFF2-40B4-BE49-F238E27FC236}">
              <a16:creationId xmlns:a16="http://schemas.microsoft.com/office/drawing/2014/main" id="{D880FE9B-7268-4E33-BF34-18F7F98A3A24}"/>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twoCellAnchor editAs="oneCell">
    <xdr:from>
      <xdr:col>0</xdr:col>
      <xdr:colOff>251604</xdr:colOff>
      <xdr:row>0</xdr:row>
      <xdr:rowOff>305519</xdr:rowOff>
    </xdr:from>
    <xdr:to>
      <xdr:col>3</xdr:col>
      <xdr:colOff>244133</xdr:colOff>
      <xdr:row>0</xdr:row>
      <xdr:rowOff>1033272</xdr:rowOff>
    </xdr:to>
    <xdr:pic>
      <xdr:nvPicPr>
        <xdr:cNvPr id="3" name="Imagen 2">
          <a:extLst>
            <a:ext uri="{FF2B5EF4-FFF2-40B4-BE49-F238E27FC236}">
              <a16:creationId xmlns:a16="http://schemas.microsoft.com/office/drawing/2014/main" id="{7DF049E7-695A-4878-84B1-073443D4C582}"/>
            </a:ext>
          </a:extLst>
        </xdr:cNvPr>
        <xdr:cNvPicPr>
          <a:picLocks noChangeAspect="1"/>
        </xdr:cNvPicPr>
      </xdr:nvPicPr>
      <xdr:blipFill rotWithShape="1">
        <a:blip xmlns:r="http://schemas.openxmlformats.org/officeDocument/2006/relationships" r:embed="rId2"/>
        <a:srcRect b="70275"/>
        <a:stretch>
          <a:fillRect/>
        </a:stretch>
      </xdr:blipFill>
      <xdr:spPr>
        <a:xfrm>
          <a:off x="251604" y="305519"/>
          <a:ext cx="8133708" cy="72775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216103</xdr:colOff>
      <xdr:row>2</xdr:row>
      <xdr:rowOff>20583</xdr:rowOff>
    </xdr:to>
    <xdr:pic>
      <xdr:nvPicPr>
        <xdr:cNvPr id="2" name="Imagen 1">
          <a:extLst>
            <a:ext uri="{FF2B5EF4-FFF2-40B4-BE49-F238E27FC236}">
              <a16:creationId xmlns:a16="http://schemas.microsoft.com/office/drawing/2014/main" id="{E43802A2-4BE7-4A30-A75C-A7347CE29AA1}"/>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639929</xdr:colOff>
      <xdr:row>2</xdr:row>
      <xdr:rowOff>19844</xdr:rowOff>
    </xdr:to>
    <xdr:pic>
      <xdr:nvPicPr>
        <xdr:cNvPr id="2" name="Imagen 1">
          <a:extLst>
            <a:ext uri="{FF2B5EF4-FFF2-40B4-BE49-F238E27FC236}">
              <a16:creationId xmlns:a16="http://schemas.microsoft.com/office/drawing/2014/main" id="{16CEF00B-0A57-44F2-A8EC-D178BB55ED36}"/>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twoCellAnchor editAs="oneCell">
    <xdr:from>
      <xdr:col>0</xdr:col>
      <xdr:colOff>449293</xdr:colOff>
      <xdr:row>0</xdr:row>
      <xdr:rowOff>143774</xdr:rowOff>
    </xdr:from>
    <xdr:to>
      <xdr:col>3</xdr:col>
      <xdr:colOff>441822</xdr:colOff>
      <xdr:row>0</xdr:row>
      <xdr:rowOff>871527</xdr:rowOff>
    </xdr:to>
    <xdr:pic>
      <xdr:nvPicPr>
        <xdr:cNvPr id="3" name="Imagen 2">
          <a:extLst>
            <a:ext uri="{FF2B5EF4-FFF2-40B4-BE49-F238E27FC236}">
              <a16:creationId xmlns:a16="http://schemas.microsoft.com/office/drawing/2014/main" id="{A20EBF08-310D-4FA4-827C-138A8B04B700}"/>
            </a:ext>
          </a:extLst>
        </xdr:cNvPr>
        <xdr:cNvPicPr>
          <a:picLocks noChangeAspect="1"/>
        </xdr:cNvPicPr>
      </xdr:nvPicPr>
      <xdr:blipFill rotWithShape="1">
        <a:blip xmlns:r="http://schemas.openxmlformats.org/officeDocument/2006/relationships" r:embed="rId2"/>
        <a:srcRect b="70275"/>
        <a:stretch>
          <a:fillRect/>
        </a:stretch>
      </xdr:blipFill>
      <xdr:spPr>
        <a:xfrm>
          <a:off x="449293" y="143774"/>
          <a:ext cx="8133708" cy="72775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219278</xdr:colOff>
      <xdr:row>2</xdr:row>
      <xdr:rowOff>20583</xdr:rowOff>
    </xdr:to>
    <xdr:pic>
      <xdr:nvPicPr>
        <xdr:cNvPr id="2" name="Imagen 1">
          <a:extLst>
            <a:ext uri="{FF2B5EF4-FFF2-40B4-BE49-F238E27FC236}">
              <a16:creationId xmlns:a16="http://schemas.microsoft.com/office/drawing/2014/main" id="{B14B9884-ADCA-475C-A3C2-3FCA3EA600B7}"/>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XIOFORE\AppData\Local\Microsoft\Windows\INetCache\Content.Outlook\HNENENA1\Plan_de_Accion_Institucional_JPMP_2026.xlsb" TargetMode="External"/><Relationship Id="rId1" Type="http://schemas.openxmlformats.org/officeDocument/2006/relationships/externalLinkPath" Target="file:///C:\Users\XIOFORE\AppData\Local\Microsoft\Windows\INetCache\Content.Outlook\HNENENA1\Plan_de_Accion_Institucional_JPMP_2026.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juspemil-my.sharepoint.com/personal/tanya_muskus_justiciamilitar_gov_co/Documents/Documentos/TANYA%20MUSKUS%202025%20GAD/Plan_de_Accion_Institucional_JPMP_2026_Version_1_SGE.xlsb" TargetMode="External"/><Relationship Id="rId1" Type="http://schemas.openxmlformats.org/officeDocument/2006/relationships/externalLinkPath" Target="https://juspemil-my.sharepoint.com/personal/tanya_muskus_justiciamilitar_gov_co/Documents/Documentos/TANYA%20MUSKUS%202025%20GAD/Plan_de_Accion_Institucional_JPMP_2026_Version_1_SGE.xlsb"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jaqsanc\AppData\Local\Microsoft\Windows\INetCache\Content.Outlook\IMLBWIPK\20251202_PAI-PO%202026%20VF%20SG.xlsb" TargetMode="External"/><Relationship Id="rId1" Type="http://schemas.openxmlformats.org/officeDocument/2006/relationships/externalLinkPath" Target="file:///C:\Users\jaqsanc\AppData\Local\Microsoft\Windows\INetCache\Content.Outlook\IMLBWIPK\20251202_PAI-PO%202026%20VF%20SG.xlsb"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file:///D:\Users\androdr.JUSPEMIL\AppData\Local\Microsoft\Olk\Attachments\ooa-cfca4dd3-2f54-4563-a596-74fcf40f29f4\8fe8a723906a960071daa3bb37be760895eca431225f24d8bb8731e3b09cd7c9\Plan_de_Accion_Institucional_JPMP_2026_sandra.xlsb" TargetMode="External"/><Relationship Id="rId2" Type="http://schemas.microsoft.com/office/2019/04/relationships/externalLinkLongPath" Target="Users/androdr.JUSPEMIL/AppData/Local/Microsoft/Olk/Attachments/ooa-cfca4dd3-2f54-4563-a596-74fcf40f29f4/8fe8a723906a960071daa3bb37be760895eca431225f24d8bb8731e3b09cd7c9/Plan_de_Accion_Institucional_JPMP_2026_sandra.xlsb?E015DAF6" TargetMode="External"/><Relationship Id="rId1" Type="http://schemas.openxmlformats.org/officeDocument/2006/relationships/externalLinkPath" Target="file:///\\E015DAF6\Plan_de_Accion_Institucional_JPMP_2026_sandra.xlsb"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juspemil-my.sharepoint.com/personal/jacqueline_sanchez_justiciamilitar_gov_co/Documents/Escritorio/Plan_de_Accion_Institucional_JPMP_2026_Version_13-11-2025.xlsm" TargetMode="External"/><Relationship Id="rId1" Type="http://schemas.openxmlformats.org/officeDocument/2006/relationships/externalLinkPath" Target="https://juspemil-my.sharepoint.com/personal/jacqueline_sanchez_justiciamilitar_gov_co/Documents/Escritorio/Plan_de_Accion_Institucional_JPMP_2026_Version_13-11-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s "/>
      <sheetName val="Control de cambios "/>
      <sheetName val="2.PAI DG - Comunicaciones"/>
      <sheetName val="2.1 PO DG - Comunicaciones"/>
      <sheetName val="3.PAI-Subdirección General"/>
      <sheetName val="3.1 PO-Subdirección General"/>
      <sheetName val="4.1 PO-Fiscalía G"/>
      <sheetName val="4.PAI-Fiscalía G "/>
      <sheetName val="5.PAI-Tribunal"/>
      <sheetName val="5.1 PO-Tribunal"/>
      <sheetName val="6.PAI-Mesa T- Misional"/>
      <sheetName val="6.1 PO-Mesa T- Misional"/>
      <sheetName val="7.PAI-SG- Talento humano"/>
      <sheetName val="7.1 PO-SG- Talento humano"/>
      <sheetName val="8. PAI-SG-G Financiero"/>
      <sheetName val="8.1 PO-SG- G Financiero"/>
      <sheetName val="9. PAI-SG-G Administrativo"/>
      <sheetName val="9.1 PO-SG- G Administrativo"/>
      <sheetName val="10. PAI-SG-G Control Disciplina"/>
      <sheetName val="1.10 PO-SG-Control Disciplina "/>
      <sheetName val="11. PAI-SG-G Contratos"/>
      <sheetName val="11.1 PO-SG-Contratos"/>
      <sheetName val="12. PAI-OAJ"/>
      <sheetName val="12.1 PO-OAJ"/>
      <sheetName val="13. PAI-Escuela "/>
      <sheetName val="13.1 PO-Escuela"/>
      <sheetName val="14. PAI-OTIC"/>
      <sheetName val="14.1 PO-OTIC"/>
      <sheetName val="15. PAI-OCIG"/>
      <sheetName val="15.1 PO-OCIG"/>
      <sheetName val="15. PAI-OAP"/>
      <sheetName val="15.1 PO-O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7">
          <cell r="F7" t="str">
            <v>9. Desarrollar e implementar un modelo de gestión humana, ético e integral, que contribuya al bienestar de los servidores y sus familias.</v>
          </cell>
          <cell r="G7" t="str">
            <v>41. Fortalecer la cultura y clima organizacional de la Entidad.</v>
          </cell>
        </row>
        <row r="8">
          <cell r="F8" t="str">
            <v>9. Desarrollar e implementar un modelo de gestión humana, ético e integral, que contribuya al bienestar de los servidores y sus familias.</v>
          </cell>
          <cell r="G8" t="str">
            <v>40. Establecer y desarrollar un modelo de liderazgo de los funcionarios que tengan personal a cargo. </v>
          </cell>
        </row>
        <row r="9">
          <cell r="F9" t="str">
            <v>9. Desarrollar e implementar un modelo de gestión humana, ético e integral, que contribuya al bienestar de los servidores y sus familias.</v>
          </cell>
          <cell r="G9" t="str">
            <v>39. Fortalecer los procesos de selección y evaluación de personal.</v>
          </cell>
        </row>
        <row r="11">
          <cell r="F11" t="str">
            <v>6. Desarrollar y fortalecer los procesos institucionales, que garanticen la misionalidad de la Justicia Penal Militar y Policial.</v>
          </cell>
          <cell r="G11" t="str">
            <v>20. Fortalecer la planeación institucional y el seguimiento mediante el uso de soluciones tecnológicas</v>
          </cell>
          <cell r="M11" t="str">
            <v>Ejecutar de manera efectiva al menos el 90% de las actividades establecias en el Plan Estratégico de Talento Humano durante la vigencia 2026, garantizando el cumplimiento de sus líneas estratégicas y fortaleciendo la gestión del talento en la Entidad.</v>
          </cell>
        </row>
        <row r="12">
          <cell r="F12" t="str">
            <v>6. Desarrollar y fortalecer los procesos institucionales, que garanticen la misionalidad de la Justicia Penal Militar y Policial.</v>
          </cell>
          <cell r="G12" t="str">
            <v>20. Fortalecer la planeación institucional y el seguimiento mediante el uso de soluciones tecnológicas</v>
          </cell>
          <cell r="M12" t="str">
            <v>Garantizar la ejecución efectiva al menos el 90% de las actividades establecias en el Plan de Trabajo Anual en Seguridad y Salud en el Trabajo durante la vigencia 2026, promoviendo entornos laborales seguros y saludables para los servidores públicos de la Entidad.</v>
          </cell>
        </row>
        <row r="13">
          <cell r="F13" t="str">
            <v>6. Desarrollar y fortalecer los procesos institucionales, que garanticen la misionalidad de la Justicia Penal Militar y Policial.</v>
          </cell>
          <cell r="G13" t="str">
            <v>20. Fortalecer la planeación institucional y el seguimiento mediante el uso de soluciones tecnológicas</v>
          </cell>
          <cell r="M13" t="str">
            <v>Ejecutar de manera efectiva al menos el 90% de las actividades establecias en el Plan Anual de Vacantes y Previsión de Recursos Humanos durante la vigencia 2026, garantizando la cobertura oportuna de necesidades institucionales y fortaleciendo la planificación del talento humano.</v>
          </cell>
        </row>
        <row r="14">
          <cell r="F14" t="str">
            <v>6. Desarrollar y fortalecer los procesos institucionales, que garanticen la misionalidad de la Justicia Penal Militar y Policial.</v>
          </cell>
          <cell r="G14" t="str">
            <v>20. Fortalecer la planeación institucional y el seguimiento mediante el uso de soluciones tecnológicas</v>
          </cell>
          <cell r="M14" t="str">
            <v>Ejecutar al menos el 90% de las actividades establecias en el Plan de Bienestar Social e Incentivos durante la vigencia 2026, promoviendo el bienestar integral de los servidores públicos y fortaleciendo el sentido de pertenencia institucional.</v>
          </cell>
        </row>
        <row r="15">
          <cell r="F15" t="str">
            <v>6. Desarrollar y fortalecer los procesos institucionales, que garanticen la misionalidad de la Justicia Penal Militar y Policial.</v>
          </cell>
          <cell r="G15" t="str">
            <v>22. Impulsar los mecanismos de seguimiento y control a los avances en la implementación de las Políticas de Desempeño Institucional del Modelo Integrado de Planeación y Gestión - MIPG.</v>
          </cell>
        </row>
        <row r="16">
          <cell r="F16" t="str">
            <v>4. Fortalecer y articular los mecanismos de prevención y lucha contra la corrupción en la Justicia Penal Militar y Policial.</v>
          </cell>
        </row>
        <row r="17">
          <cell r="F17" t="str">
            <v>6. Desarrollar y fortalecer los procesos institucionales, que garanticen la misionalidad de la Justicia Penal Militar y Policial.</v>
          </cell>
          <cell r="G17" t="str">
            <v>19. Fortalecer el modelo de operación por procesos de la Entidad.</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s "/>
      <sheetName val="Control de cambios "/>
      <sheetName val="2.PAI DG - Comunicaciones"/>
      <sheetName val="2.1 PO DG - Comunicaciones"/>
      <sheetName val="3.PAI-Subdirección General"/>
      <sheetName val="3.1 PO-Subdirección General"/>
      <sheetName val="4.PAI-Fiscalía G "/>
      <sheetName val="4.1 PO-Fiscalía G"/>
      <sheetName val="5.PAI-Tribunal"/>
      <sheetName val="5.1 PO-Tribunal"/>
      <sheetName val="6.PAI-Mesa T- Misional"/>
      <sheetName val="6.1 PO-Mesa T- Misional"/>
      <sheetName val="7.PAI-SG- Talento humano"/>
      <sheetName val="7.1 PO-SG- Talento humano"/>
      <sheetName val="8. PAI-SG-G Financiero"/>
      <sheetName val="8.1 PO-SG- G Financiero"/>
      <sheetName val="9. PAI-SG-G Administrativo"/>
      <sheetName val="9.1 PO-SG- G Administrativo"/>
      <sheetName val="10. PAI-SG-G Control Disciplina"/>
      <sheetName val="1.10 PO-SG-Control Disciplina "/>
      <sheetName val="11. PAI-SG-G Contratos"/>
      <sheetName val="11.1 PO-SG-Contratos"/>
      <sheetName val="12. PAI-OAJ"/>
      <sheetName val="12.1 PO-OAJ"/>
      <sheetName val="13. PAI-Escuela "/>
      <sheetName val="13.1 PO-Escuela"/>
      <sheetName val="14. PAI-OTIC"/>
      <sheetName val="14.1 PO-OTIC"/>
      <sheetName val="15. PAI-OCIG"/>
      <sheetName val="15.1 PO-OCIG"/>
      <sheetName val="15. PAI-OAP"/>
      <sheetName val="15.1 PO-O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7">
          <cell r="F7" t="str">
            <v>5. Diseñar, implementar y mantener una estrategia institucional de comunicación interna y externa asertiva.</v>
          </cell>
          <cell r="G7" t="str">
            <v>18. Fortalecer el relacionamiento Estado - Ciudadano</v>
          </cell>
        </row>
        <row r="8">
          <cell r="F8" t="str">
            <v>6. Desarrollar y fortalecer los procesos institucionales, que garanticen la misionalidad de la Justicia Penal Militar y Policial.</v>
          </cell>
          <cell r="G8" t="str">
            <v>25. Garantizar la seguridad y privacidad de la información mediante la aplicación de instrumentos archivísticos, que garanticen, disposición al ciudadano y la conservación del patrimonio documental de la Entidad. </v>
          </cell>
        </row>
        <row r="9">
          <cell r="F9" t="str">
            <v>6. Desarrollar y fortalecer los procesos institucionales, que garanticen la misionalidad de la Justicia Penal Militar y Policial.</v>
          </cell>
          <cell r="G9" t="str">
            <v>20. Fortalecer la planeación institucional y el seguimiento mediante el uso de soluciones tecnológicas</v>
          </cell>
        </row>
        <row r="10">
          <cell r="F10" t="str">
            <v>6. Desarrollar y fortalecer los procesos institucionales, que garanticen la misionalidad de la Justicia Penal Militar y Policial.</v>
          </cell>
          <cell r="G10" t="str">
            <v>20. Fortalecer la planeación institucional y el seguimiento mediante el uso de soluciones tecnológicas</v>
          </cell>
        </row>
        <row r="11">
          <cell r="F11" t="str">
            <v>6. Desarrollar y fortalecer los procesos institucionales, que garanticen la misionalidad de la Justicia Penal Militar y Policial.</v>
          </cell>
          <cell r="G11" t="str">
            <v>20. Fortalecer la planeación institucional y el seguimiento mediante el uso de soluciones tecnológicas</v>
          </cell>
        </row>
        <row r="12">
          <cell r="F12" t="str">
            <v>6. Desarrollar y fortalecer los procesos institucionales, que garanticen la misionalidad de la Justicia Penal Militar y Policial.</v>
          </cell>
          <cell r="G12" t="str">
            <v>20. Fortalecer la planeación institucional y el seguimiento mediante el uso de soluciones tecnológicas</v>
          </cell>
        </row>
        <row r="13">
          <cell r="F13" t="str">
            <v>6. Desarrollar y fortalecer los procesos institucionales, que garanticen la misionalidad de la Justicia Penal Militar y Policial.</v>
          </cell>
          <cell r="G13" t="str">
            <v>22. Impulsar los mecanismos de seguimiento y control a los avances en la implementación de las Políticas de Desempeño Institucional del Modelo Integrado de Planeación y Gestión - MIPG.</v>
          </cell>
        </row>
        <row r="14">
          <cell r="F14" t="str">
            <v>4. Fortalecer y articular los mecanismos de prevención y lucha contra la corrupción en la Justicia Penal Militar y Policial.</v>
          </cell>
        </row>
        <row r="15">
          <cell r="F15" t="str">
            <v>6. Desarrollar y fortalecer los procesos institucionales, que garanticen la misionalidad de la Justicia Penal Militar y Policial.</v>
          </cell>
          <cell r="G15" t="str">
            <v>19. Fortalecer el modelo de operación por procesos de la Entidad.</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s "/>
      <sheetName val="Control de cambios "/>
      <sheetName val="2.PAI DG - Comunicaciones"/>
      <sheetName val="2.1 PO DG - Comunicaciones"/>
      <sheetName val="3.PAI-Subdirección General"/>
      <sheetName val="3.1 PO-Subdirección General"/>
      <sheetName val="4.1 PO-Fiscalía G"/>
      <sheetName val="4.PAI-Fiscalía G "/>
      <sheetName val="5.PAI-Tribunal"/>
      <sheetName val="5.1 PO-Tribunal"/>
      <sheetName val="6.PAI-Mesa T- Misional"/>
      <sheetName val="6.1 PO-Mesa T- Misional"/>
      <sheetName val="7.PAI-SG- Talento humano"/>
      <sheetName val="7.1 PO-SG- Talento humano"/>
      <sheetName val="8. PAI-SG-G Financiero"/>
      <sheetName val="8.1 PO-SG- G Financiero"/>
      <sheetName val="9. PAI-SG-G Administrativo"/>
      <sheetName val="9.1 PO-SG- G Administrativo"/>
      <sheetName val="10. PAI-SG-G Control Disciplina"/>
      <sheetName val="1.10 PO-SG-Control Disciplina "/>
      <sheetName val="11. PAI-SG-G Contratos"/>
      <sheetName val="12. PAI-OAJ"/>
      <sheetName val="12.1 PO-OAJ"/>
      <sheetName val="13. PAI-Escuela "/>
      <sheetName val="13.1 PO-Escuela"/>
      <sheetName val="14. PAI-OTIC"/>
      <sheetName val="14.1 PO-OTIC"/>
      <sheetName val="15. PAI-OCIG"/>
      <sheetName val="15.1 PO-OCIG"/>
      <sheetName val="15. PAI-OAP"/>
      <sheetName val="15.1 PO-O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7">
          <cell r="F7" t="str">
            <v>6. Desarrollar y fortalecer los procesos institucionales, que garanticen la misionalidad de la Justicia Penal Militar y Policial.</v>
          </cell>
          <cell r="G7" t="str">
            <v>26. Mantener la adecuada gestión contractual de la Entidad</v>
          </cell>
        </row>
        <row r="8">
          <cell r="F8" t="str">
            <v>6. Desarrollar y fortalecer los procesos institucionales, que garanticen la misionalidad de la Justicia Penal Militar y Policial.</v>
          </cell>
          <cell r="G8" t="str">
            <v>26. Mantener la adecuada gestión contractual de la Entidad</v>
          </cell>
        </row>
        <row r="9">
          <cell r="F9" t="str">
            <v>6. Desarrollar y fortalecer los procesos institucionales, que garanticen la misionalidad de la Justicia Penal Militar y Policial.</v>
          </cell>
          <cell r="G9" t="str">
            <v>19. Fortalecer el modelo de operación por procesos de la Entidad.</v>
          </cell>
        </row>
        <row r="11">
          <cell r="F11" t="str">
            <v>6. Desarrollar y fortalecer los procesos institucionales, que garanticen la misionalidad de la Justicia Penal Militar y Policial.</v>
          </cell>
          <cell r="G11" t="str">
            <v>22. Impulsar los mecanismos de seguimiento y control a los avances en la implementación de las Políticas de Desempeño Institucional del Modelo Integrado de Planeación y Gestión - MIPG.</v>
          </cell>
        </row>
        <row r="12">
          <cell r="F12" t="str">
            <v>4. Fortalecer y articular los mecanismos de prevención y lucha contra la corrupción en la Justicia Penal Militar y Policial.</v>
          </cell>
        </row>
        <row r="13">
          <cell r="F13" t="str">
            <v>6. Desarrollar y fortalecer los procesos institucionales, que garanticen la misionalidad de la Justicia Penal Militar y Policial.</v>
          </cell>
          <cell r="G13" t="str">
            <v>19. Fortalecer el modelo de operación por procesos de la Entidad.</v>
          </cell>
        </row>
      </sheetData>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istas "/>
      <sheetName val="Control de cambios "/>
      <sheetName val="2.PAI DG - Comunicaciones"/>
      <sheetName val="2.1 PO DG - Comunicaciones"/>
      <sheetName val="3.PAI-Subdirección General"/>
      <sheetName val="3.1 PO-Subdirección General"/>
      <sheetName val="4.1 PO-Fiscalía G"/>
      <sheetName val="4.PAI-Fiscalía G "/>
      <sheetName val="5.PAI-Tribunal"/>
      <sheetName val="5.1 PO-Tribunal"/>
      <sheetName val="6.PAI-Mesa T- Misional"/>
      <sheetName val="6.1 PO-Mesa T- Misional"/>
      <sheetName val="7.PAI-SG- Talento humano"/>
      <sheetName val="7.1 PO-SG- Talento humano"/>
      <sheetName val="8. PAI-SG-G Financiero"/>
      <sheetName val="8.1 PO-SG- G Financiero"/>
      <sheetName val="9. PAI-SG-G Administrativo"/>
      <sheetName val="9.1 PO-SG- G Administrativo"/>
      <sheetName val="10. PAI-SG-G Control Disciplina"/>
      <sheetName val="1.10 PO-SG-Control Disciplina "/>
      <sheetName val="11. PAI-SG-G Contratos"/>
      <sheetName val="11.1 PO-SG-Contratos"/>
      <sheetName val="12. PAI-OAJ"/>
      <sheetName val="12.1 PO-OAJ"/>
      <sheetName val="13. PAI-Escuela "/>
      <sheetName val="13.1 PO-Escuela"/>
      <sheetName val="14. PAI-OTIC"/>
      <sheetName val="14.1 PO-OTIC"/>
      <sheetName val="15. PAI-OCIG"/>
      <sheetName val="15.1 PO-OCIG"/>
      <sheetName val="15. PAI-OAP"/>
      <sheetName val="15.1 PO-O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7">
          <cell r="F7" t="str">
            <v>7. Gestionar el conocimiento y la innovación en la Justicia Penal Militar y Policial. </v>
          </cell>
        </row>
        <row r="15">
          <cell r="F15" t="str">
            <v>7. Gestionar el conocimiento y la innovación en la Justicia Penal Militar y Policial. </v>
          </cell>
        </row>
      </sheetData>
      <sheetData sheetId="25"/>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ZNgCpQ6TXUGvrRQbAxA-xzRXT9zLQN1KvdRIg_HuOz2e7u1Ew1iwTIeUhF3HiBcH" itemId="01EHYGI77DB2MC32YUOZDJ4I75CGERN3GE">
      <xxl21:absoluteUrl r:id="rId2"/>
    </xxl21:alternateUrls>
    <sheetNames>
      <sheetName val="Listas "/>
      <sheetName val="Control de cambios "/>
      <sheetName val="2.PAI DG - Comunicaciones"/>
      <sheetName val="2.1 PO DG - Comunicaciones"/>
      <sheetName val="3.PAI-Subdirección General"/>
      <sheetName val="3.1 PO-Subdirección General"/>
      <sheetName val="4.PAI-Fiscalía G "/>
      <sheetName val="4.1 PO-Fiscalía G"/>
      <sheetName val="5.PAI-Tribunal"/>
      <sheetName val="5.1 PO-Tribunal"/>
      <sheetName val="6.PAI-Mesa T- Misional"/>
      <sheetName val="6.1 PO-Mesa T- Misional"/>
      <sheetName val="7.PAI-SG- Talento humano"/>
      <sheetName val="7.1 PO-SG- Talento humano"/>
      <sheetName val="8. PAI-SG-G Financiero"/>
      <sheetName val="8.1 PO-SG- G Financiero"/>
      <sheetName val="9. PAI-SG-G Administrativo"/>
      <sheetName val="9.1 PO-SG- G Administrativo"/>
      <sheetName val="10. PAI-SG-G Control Disciplina"/>
      <sheetName val="1.10 PO-SG-Control Disciplina "/>
      <sheetName val="11. PAI-SG-G Contratos"/>
      <sheetName val="11.1 PO-SG-Contratos"/>
      <sheetName val="12. PAI-OAJ"/>
      <sheetName val="12.1 PO-OAJ"/>
      <sheetName val="13. PAI-Escuela "/>
      <sheetName val="13.1 PO-Escuela"/>
      <sheetName val="14. PAI-OTIC"/>
      <sheetName val="14.1 PO-OTIC"/>
      <sheetName val="15. PAI-OCIG"/>
      <sheetName val="15.1 PO-OCIG"/>
      <sheetName val="15. PAI-OAP"/>
      <sheetName val="15.1 PO-O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
          <cell r="M7" t="str">
            <v>Desacumular el inventario de procesos de Ley 522/99 en un 70%</v>
          </cell>
        </row>
      </sheetData>
      <sheetData sheetId="23"/>
      <sheetData sheetId="24"/>
      <sheetData sheetId="25"/>
      <sheetData sheetId="26"/>
      <sheetData sheetId="27"/>
      <sheetData sheetId="28"/>
      <sheetData sheetId="29"/>
      <sheetData sheetId="30"/>
      <sheetData sheetId="31"/>
    </sheetDataSet>
  </externalBook>
</externalLink>
</file>

<file path=xl/persons/person.xml><?xml version="1.0" encoding="utf-8"?>
<personList xmlns="http://schemas.microsoft.com/office/spreadsheetml/2018/threadedcomments" xmlns:x="http://schemas.openxmlformats.org/spreadsheetml/2006/main">
  <person displayName="OAP" id="{C9851791-F5BF-46CB-AE7C-136C0472FF50}" userId="OAP" providerId="None"/>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9" dT="2025-12-15T17:15:11.90" personId="{C9851791-F5BF-46CB-AE7C-136C0472FF50}" id="{4156CA41-3085-4E9C-B289-E2513B4184B6}">
    <text xml:space="preserve">De acuerdo con la normatividad vigente, se establece está actividad transversal para todas las áreas de la entidad, con la misma meta OKR, entregable y programación de cumplimiento.
</text>
  </threadedComment>
  <threadedComment ref="M10" dT="2025-12-15T20:18:57.67" personId="{C9851791-F5BF-46CB-AE7C-136C0472FF50}" id="{970A20B0-F586-4E6B-B12E-AB571067D3A0}">
    <text xml:space="preserve">Revisar la meta (OKR) toda vez que, es necesario que incluyan componentes cualitativos y cuantitativos relacionados con el resultado esperado. Ejemplo: Incluir en el informe al menos el 100% de los proyectos estratégicos definidos en el plan institucional.
</text>
  </threadedComment>
</ThreadedComments>
</file>

<file path=xl/threadedComments/threadedComment2.xml><?xml version="1.0" encoding="utf-8"?>
<ThreadedComments xmlns="http://schemas.microsoft.com/office/spreadsheetml/2018/threadedcomments" xmlns:x="http://schemas.openxmlformats.org/spreadsheetml/2006/main">
  <threadedComment ref="H13" dT="2025-12-15T17:56:30.15" personId="{C9851791-F5BF-46CB-AE7C-136C0472FF50}" id="{5A15A69E-F97A-43A5-8DC2-57B4778BAF8A}">
    <text xml:space="preserve">De acuerdo con la normatividad vigente, se establece está actividad transversal para todas las áreas de la entidad, con la misma meta OKR, entregable y programación de cumplimiento.
</text>
  </threadedComment>
</ThreadedComments>
</file>

<file path=xl/threadedComments/threadedComment3.xml><?xml version="1.0" encoding="utf-8"?>
<ThreadedComments xmlns="http://schemas.microsoft.com/office/spreadsheetml/2018/threadedcomments" xmlns:x="http://schemas.openxmlformats.org/spreadsheetml/2006/main">
  <threadedComment ref="H5" dT="2025-11-20T17:46:16.89" personId="{C9851791-F5BF-46CB-AE7C-136C0472FF50}" id="{E1BAAD8D-F4E7-4FD1-A0B5-4F685BF4417F}">
    <text>Incluir la ponderación de las acciones definidas por cada actividad principal</text>
  </threadedComment>
</ThreadedComment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microsoft.com/office/2017/10/relationships/threadedComment" Target="../threadedComments/threadedComment1.xml"/><Relationship Id="rId4" Type="http://schemas.openxmlformats.org/officeDocument/2006/relationships/comments" Target="../comments11.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microsoft.com/office/2017/10/relationships/threadedComment" Target="../threadedComments/threadedComment2.xml"/><Relationship Id="rId4"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3.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6.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17.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omments" Target="../comments18.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omments" Target="../comments19.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20.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5.xml"/><Relationship Id="rId1" Type="http://schemas.openxmlformats.org/officeDocument/2006/relationships/printerSettings" Target="../printerSettings/printerSettings25.bin"/><Relationship Id="rId5" Type="http://schemas.microsoft.com/office/2017/10/relationships/threadedComment" Target="../threadedComments/threadedComment3.xml"/><Relationship Id="rId4" Type="http://schemas.openxmlformats.org/officeDocument/2006/relationships/comments" Target="../comments21.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6.xml"/><Relationship Id="rId1" Type="http://schemas.openxmlformats.org/officeDocument/2006/relationships/printerSettings" Target="../printerSettings/printerSettings26.bin"/><Relationship Id="rId4" Type="http://schemas.openxmlformats.org/officeDocument/2006/relationships/comments" Target="../comments22.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comments" Target="../comments23.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8.xml"/><Relationship Id="rId1" Type="http://schemas.openxmlformats.org/officeDocument/2006/relationships/printerSettings" Target="../printerSettings/printerSettings28.bin"/><Relationship Id="rId4" Type="http://schemas.openxmlformats.org/officeDocument/2006/relationships/comments" Target="../comments2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9.xml"/><Relationship Id="rId1" Type="http://schemas.openxmlformats.org/officeDocument/2006/relationships/printerSettings" Target="../printerSettings/printerSettings29.bin"/><Relationship Id="rId4" Type="http://schemas.openxmlformats.org/officeDocument/2006/relationships/comments" Target="../comments25.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30.xml"/><Relationship Id="rId1" Type="http://schemas.openxmlformats.org/officeDocument/2006/relationships/printerSettings" Target="../printerSettings/printerSettings30.bin"/><Relationship Id="rId4" Type="http://schemas.openxmlformats.org/officeDocument/2006/relationships/comments" Target="../comments26.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31.xml"/><Relationship Id="rId1" Type="http://schemas.openxmlformats.org/officeDocument/2006/relationships/printerSettings" Target="../printerSettings/printerSettings31.bin"/><Relationship Id="rId4" Type="http://schemas.openxmlformats.org/officeDocument/2006/relationships/comments" Target="../comments2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H118"/>
  <sheetViews>
    <sheetView topLeftCell="A93" zoomScale="85" zoomScaleNormal="85" workbookViewId="0">
      <selection activeCell="A127" sqref="A127"/>
    </sheetView>
  </sheetViews>
  <sheetFormatPr baseColWidth="10" defaultColWidth="82.42578125" defaultRowHeight="15" x14ac:dyDescent="0.2"/>
  <cols>
    <col min="1" max="1" width="131.42578125" style="6" customWidth="1"/>
    <col min="2" max="3" width="4.42578125" style="16" customWidth="1"/>
    <col min="4" max="4" width="163.7109375" style="6" bestFit="1" customWidth="1"/>
    <col min="5" max="5" width="6.85546875" style="6" customWidth="1"/>
    <col min="6" max="16384" width="82.42578125" style="6"/>
  </cols>
  <sheetData>
    <row r="1" spans="1:8" x14ac:dyDescent="0.2">
      <c r="A1" s="11" t="s">
        <v>0</v>
      </c>
      <c r="B1" s="14"/>
      <c r="C1" s="14"/>
      <c r="D1" s="11" t="s">
        <v>1</v>
      </c>
      <c r="F1" s="11" t="s">
        <v>2</v>
      </c>
      <c r="H1" s="11" t="s">
        <v>3</v>
      </c>
    </row>
    <row r="2" spans="1:8" x14ac:dyDescent="0.2">
      <c r="A2" s="12" t="s">
        <v>4</v>
      </c>
      <c r="B2" s="15"/>
      <c r="D2" s="13" t="s">
        <v>5</v>
      </c>
      <c r="F2" s="12" t="s">
        <v>6</v>
      </c>
      <c r="H2" s="12" t="s">
        <v>7</v>
      </c>
    </row>
    <row r="3" spans="1:8" x14ac:dyDescent="0.2">
      <c r="A3" s="12" t="s">
        <v>8</v>
      </c>
      <c r="B3" s="15"/>
      <c r="D3" s="13"/>
      <c r="F3" s="12" t="s">
        <v>9</v>
      </c>
      <c r="H3" s="12"/>
    </row>
    <row r="4" spans="1:8" x14ac:dyDescent="0.2">
      <c r="A4" s="12" t="s">
        <v>10</v>
      </c>
      <c r="B4" s="15"/>
      <c r="D4" s="13"/>
      <c r="F4" s="9" t="s">
        <v>11</v>
      </c>
      <c r="H4" s="12"/>
    </row>
    <row r="5" spans="1:8" x14ac:dyDescent="0.2">
      <c r="A5" s="12" t="s">
        <v>12</v>
      </c>
      <c r="B5" s="15"/>
      <c r="D5" s="13" t="s">
        <v>13</v>
      </c>
      <c r="F5" s="12" t="s">
        <v>14</v>
      </c>
      <c r="H5" s="12" t="s">
        <v>15</v>
      </c>
    </row>
    <row r="6" spans="1:8" x14ac:dyDescent="0.2">
      <c r="A6" s="12" t="s">
        <v>16</v>
      </c>
      <c r="B6" s="15"/>
      <c r="D6" s="13" t="s">
        <v>17</v>
      </c>
      <c r="F6" s="12" t="s">
        <v>18</v>
      </c>
      <c r="H6" s="9" t="s">
        <v>19</v>
      </c>
    </row>
    <row r="7" spans="1:8" x14ac:dyDescent="0.2">
      <c r="A7" s="12" t="s">
        <v>20</v>
      </c>
      <c r="B7" s="15"/>
      <c r="D7" s="13" t="s">
        <v>21</v>
      </c>
      <c r="F7" s="12" t="s">
        <v>22</v>
      </c>
      <c r="H7" s="12" t="s">
        <v>23</v>
      </c>
    </row>
    <row r="8" spans="1:8" x14ac:dyDescent="0.2">
      <c r="A8" s="12" t="s">
        <v>24</v>
      </c>
      <c r="B8" s="15"/>
      <c r="D8" s="13" t="s">
        <v>25</v>
      </c>
      <c r="F8" s="12" t="s">
        <v>26</v>
      </c>
      <c r="H8" s="12" t="s">
        <v>27</v>
      </c>
    </row>
    <row r="9" spans="1:8" ht="30" x14ac:dyDescent="0.2">
      <c r="A9" s="12" t="s">
        <v>28</v>
      </c>
      <c r="B9" s="15"/>
      <c r="D9" s="13" t="s">
        <v>29</v>
      </c>
      <c r="F9" s="12" t="s">
        <v>30</v>
      </c>
      <c r="H9" s="12" t="s">
        <v>31</v>
      </c>
    </row>
    <row r="10" spans="1:8" x14ac:dyDescent="0.2">
      <c r="A10" s="12" t="s">
        <v>32</v>
      </c>
      <c r="B10" s="15"/>
      <c r="D10" s="13" t="s">
        <v>33</v>
      </c>
      <c r="F10" s="12" t="s">
        <v>34</v>
      </c>
      <c r="H10" s="12" t="s">
        <v>35</v>
      </c>
    </row>
    <row r="11" spans="1:8" x14ac:dyDescent="0.2">
      <c r="A11" s="12" t="s">
        <v>36</v>
      </c>
      <c r="B11" s="15"/>
      <c r="D11" s="13" t="s">
        <v>37</v>
      </c>
      <c r="F11" s="12" t="s">
        <v>38</v>
      </c>
      <c r="H11" s="12" t="s">
        <v>39</v>
      </c>
    </row>
    <row r="12" spans="1:8" x14ac:dyDescent="0.2">
      <c r="A12" s="12" t="s">
        <v>40</v>
      </c>
      <c r="B12" s="15"/>
      <c r="D12" s="6" t="s">
        <v>41</v>
      </c>
      <c r="F12" s="12" t="s">
        <v>42</v>
      </c>
      <c r="H12" s="12" t="s">
        <v>43</v>
      </c>
    </row>
    <row r="13" spans="1:8" ht="30" x14ac:dyDescent="0.2">
      <c r="A13" s="12" t="s">
        <v>44</v>
      </c>
      <c r="B13" s="15"/>
      <c r="D13" s="10" t="s">
        <v>45</v>
      </c>
      <c r="F13" s="12" t="s">
        <v>46</v>
      </c>
      <c r="H13" s="12" t="s">
        <v>47</v>
      </c>
    </row>
    <row r="14" spans="1:8" x14ac:dyDescent="0.2">
      <c r="A14" s="12" t="s">
        <v>48</v>
      </c>
      <c r="B14" s="15"/>
      <c r="F14" s="12" t="s">
        <v>49</v>
      </c>
      <c r="H14" s="12" t="s">
        <v>50</v>
      </c>
    </row>
    <row r="15" spans="1:8" x14ac:dyDescent="0.2">
      <c r="A15" s="12" t="s">
        <v>51</v>
      </c>
      <c r="B15" s="15"/>
      <c r="F15" s="12" t="s">
        <v>52</v>
      </c>
      <c r="H15" s="12" t="s">
        <v>53</v>
      </c>
    </row>
    <row r="16" spans="1:8" ht="30" x14ac:dyDescent="0.2">
      <c r="A16" s="12" t="s">
        <v>54</v>
      </c>
      <c r="B16" s="15"/>
      <c r="F16" s="12" t="s">
        <v>55</v>
      </c>
      <c r="H16" s="12" t="s">
        <v>56</v>
      </c>
    </row>
    <row r="17" spans="1:8" ht="30" x14ac:dyDescent="0.2">
      <c r="A17" s="12" t="s">
        <v>57</v>
      </c>
      <c r="B17" s="15"/>
      <c r="F17" s="12" t="s">
        <v>58</v>
      </c>
      <c r="H17" s="12" t="s">
        <v>59</v>
      </c>
    </row>
    <row r="18" spans="1:8" ht="30" x14ac:dyDescent="0.2">
      <c r="A18" s="12" t="s">
        <v>60</v>
      </c>
      <c r="B18" s="15"/>
      <c r="F18" s="12" t="s">
        <v>61</v>
      </c>
      <c r="H18" s="12" t="s">
        <v>62</v>
      </c>
    </row>
    <row r="19" spans="1:8" x14ac:dyDescent="0.2">
      <c r="A19" s="12" t="s">
        <v>63</v>
      </c>
      <c r="B19" s="15"/>
      <c r="H19" s="12" t="s">
        <v>64</v>
      </c>
    </row>
    <row r="20" spans="1:8" ht="18" customHeight="1" x14ac:dyDescent="0.2">
      <c r="A20" s="12" t="s">
        <v>65</v>
      </c>
      <c r="B20" s="15"/>
      <c r="H20" s="12" t="s">
        <v>66</v>
      </c>
    </row>
    <row r="21" spans="1:8" ht="18" customHeight="1" x14ac:dyDescent="0.2">
      <c r="A21" s="6" t="s">
        <v>67</v>
      </c>
      <c r="B21" s="15"/>
      <c r="F21" s="12"/>
      <c r="H21" s="12"/>
    </row>
    <row r="22" spans="1:8" ht="18.75" customHeight="1" x14ac:dyDescent="0.2">
      <c r="A22" s="12" t="s">
        <v>68</v>
      </c>
      <c r="B22" s="15"/>
      <c r="H22" s="6" t="s">
        <v>69</v>
      </c>
    </row>
    <row r="23" spans="1:8" x14ac:dyDescent="0.2">
      <c r="A23" s="12" t="s">
        <v>70</v>
      </c>
      <c r="B23" s="15"/>
      <c r="F23" s="6" t="s">
        <v>69</v>
      </c>
    </row>
    <row r="24" spans="1:8" x14ac:dyDescent="0.2">
      <c r="F24" s="10"/>
    </row>
    <row r="28" spans="1:8" x14ac:dyDescent="0.2">
      <c r="A28" s="11" t="s">
        <v>71</v>
      </c>
      <c r="B28" s="14"/>
    </row>
    <row r="29" spans="1:8" x14ac:dyDescent="0.2">
      <c r="A29" s="6" t="s">
        <v>72</v>
      </c>
    </row>
    <row r="33" spans="1:2" x14ac:dyDescent="0.2">
      <c r="A33" s="11" t="s">
        <v>73</v>
      </c>
      <c r="B33" s="14"/>
    </row>
    <row r="34" spans="1:2" x14ac:dyDescent="0.2">
      <c r="A34" s="6" t="s">
        <v>74</v>
      </c>
    </row>
    <row r="37" spans="1:2" x14ac:dyDescent="0.2">
      <c r="A37" s="11" t="s">
        <v>75</v>
      </c>
      <c r="B37" s="14"/>
    </row>
    <row r="38" spans="1:2" x14ac:dyDescent="0.2">
      <c r="A38" s="12" t="s">
        <v>76</v>
      </c>
      <c r="B38" s="15"/>
    </row>
    <row r="41" spans="1:2" x14ac:dyDescent="0.2">
      <c r="A41" s="11" t="s">
        <v>77</v>
      </c>
      <c r="B41" s="14"/>
    </row>
    <row r="42" spans="1:2" x14ac:dyDescent="0.2">
      <c r="A42" s="12" t="s">
        <v>78</v>
      </c>
      <c r="B42" s="15"/>
    </row>
    <row r="44" spans="1:2" x14ac:dyDescent="0.2">
      <c r="A44" s="11" t="s">
        <v>79</v>
      </c>
      <c r="B44" s="14"/>
    </row>
    <row r="45" spans="1:2" ht="30" x14ac:dyDescent="0.2">
      <c r="A45" s="10" t="s">
        <v>80</v>
      </c>
    </row>
    <row r="50" spans="1:1" x14ac:dyDescent="0.2">
      <c r="A50" s="28" t="s">
        <v>81</v>
      </c>
    </row>
    <row r="51" spans="1:1" ht="30" x14ac:dyDescent="0.2">
      <c r="A51" s="13" t="s">
        <v>82</v>
      </c>
    </row>
    <row r="52" spans="1:1" x14ac:dyDescent="0.2">
      <c r="A52" s="13" t="s">
        <v>83</v>
      </c>
    </row>
    <row r="53" spans="1:1" ht="30" x14ac:dyDescent="0.2">
      <c r="A53" s="13" t="s">
        <v>84</v>
      </c>
    </row>
    <row r="54" spans="1:1" x14ac:dyDescent="0.2">
      <c r="A54" s="13" t="s">
        <v>85</v>
      </c>
    </row>
    <row r="55" spans="1:1" ht="45" x14ac:dyDescent="0.2">
      <c r="A55" s="13" t="s">
        <v>86</v>
      </c>
    </row>
    <row r="56" spans="1:1" ht="30" x14ac:dyDescent="0.2">
      <c r="A56" s="13" t="s">
        <v>87</v>
      </c>
    </row>
    <row r="57" spans="1:1" x14ac:dyDescent="0.2">
      <c r="A57" s="13" t="s">
        <v>88</v>
      </c>
    </row>
    <row r="58" spans="1:1" ht="60" x14ac:dyDescent="0.2">
      <c r="A58" s="13" t="s">
        <v>89</v>
      </c>
    </row>
    <row r="59" spans="1:1" ht="30" x14ac:dyDescent="0.2">
      <c r="A59" s="13" t="s">
        <v>90</v>
      </c>
    </row>
    <row r="60" spans="1:1" x14ac:dyDescent="0.2">
      <c r="A60" s="13" t="s">
        <v>91</v>
      </c>
    </row>
    <row r="61" spans="1:1" ht="30" x14ac:dyDescent="0.2">
      <c r="A61" s="13" t="s">
        <v>92</v>
      </c>
    </row>
    <row r="62" spans="1:1" x14ac:dyDescent="0.2">
      <c r="A62" s="13" t="s">
        <v>93</v>
      </c>
    </row>
    <row r="63" spans="1:1" ht="30" x14ac:dyDescent="0.2">
      <c r="A63" s="13" t="s">
        <v>94</v>
      </c>
    </row>
    <row r="64" spans="1:1" x14ac:dyDescent="0.2">
      <c r="A64" s="13" t="s">
        <v>95</v>
      </c>
    </row>
    <row r="65" spans="1:4" ht="30" x14ac:dyDescent="0.2">
      <c r="A65" s="13" t="s">
        <v>96</v>
      </c>
    </row>
    <row r="66" spans="1:4" ht="30" x14ac:dyDescent="0.2">
      <c r="A66" s="13" t="s">
        <v>97</v>
      </c>
      <c r="D66" s="6">
        <f>100/7</f>
        <v>14.285714285714286</v>
      </c>
    </row>
    <row r="67" spans="1:4" ht="30" x14ac:dyDescent="0.2">
      <c r="A67" s="13" t="s">
        <v>98</v>
      </c>
    </row>
    <row r="68" spans="1:4" x14ac:dyDescent="0.2">
      <c r="A68" s="13" t="s">
        <v>99</v>
      </c>
    </row>
    <row r="69" spans="1:4" x14ac:dyDescent="0.2">
      <c r="A69" s="13"/>
    </row>
    <row r="70" spans="1:4" x14ac:dyDescent="0.2">
      <c r="A70" s="13" t="s">
        <v>100</v>
      </c>
    </row>
    <row r="71" spans="1:4" x14ac:dyDescent="0.2">
      <c r="A71" s="13" t="s">
        <v>101</v>
      </c>
    </row>
    <row r="72" spans="1:4" x14ac:dyDescent="0.2">
      <c r="A72" s="13" t="s">
        <v>102</v>
      </c>
    </row>
    <row r="73" spans="1:4" ht="30" x14ac:dyDescent="0.2">
      <c r="A73" s="13" t="s">
        <v>103</v>
      </c>
    </row>
    <row r="74" spans="1:4" x14ac:dyDescent="0.2">
      <c r="A74" s="13" t="s">
        <v>104</v>
      </c>
    </row>
    <row r="75" spans="1:4" x14ac:dyDescent="0.2">
      <c r="A75" s="13" t="s">
        <v>105</v>
      </c>
    </row>
    <row r="76" spans="1:4" ht="45" x14ac:dyDescent="0.2">
      <c r="A76" s="13" t="s">
        <v>106</v>
      </c>
    </row>
    <row r="77" spans="1:4" x14ac:dyDescent="0.2">
      <c r="A77" s="13" t="s">
        <v>107</v>
      </c>
    </row>
    <row r="78" spans="1:4" ht="39.75" customHeight="1" x14ac:dyDescent="0.2">
      <c r="A78" s="13" t="s">
        <v>108</v>
      </c>
    </row>
    <row r="79" spans="1:4" ht="30" x14ac:dyDescent="0.2">
      <c r="A79" s="13" t="s">
        <v>109</v>
      </c>
    </row>
    <row r="80" spans="1:4" ht="45" x14ac:dyDescent="0.2">
      <c r="A80" s="13" t="s">
        <v>110</v>
      </c>
    </row>
    <row r="81" spans="1:1" x14ac:dyDescent="0.2">
      <c r="A81" s="13" t="s">
        <v>111</v>
      </c>
    </row>
    <row r="82" spans="1:1" ht="45" x14ac:dyDescent="0.2">
      <c r="A82" s="13" t="s">
        <v>112</v>
      </c>
    </row>
    <row r="83" spans="1:1" ht="30" x14ac:dyDescent="0.2">
      <c r="A83" s="13" t="s">
        <v>113</v>
      </c>
    </row>
    <row r="84" spans="1:1" ht="30" x14ac:dyDescent="0.2">
      <c r="A84" s="13" t="s">
        <v>114</v>
      </c>
    </row>
    <row r="85" spans="1:1" ht="27.75" x14ac:dyDescent="0.2">
      <c r="A85" s="13" t="s">
        <v>115</v>
      </c>
    </row>
    <row r="86" spans="1:1" x14ac:dyDescent="0.2">
      <c r="A86" s="13" t="s">
        <v>116</v>
      </c>
    </row>
    <row r="87" spans="1:1" x14ac:dyDescent="0.2">
      <c r="A87" s="13" t="s">
        <v>117</v>
      </c>
    </row>
    <row r="88" spans="1:1" ht="45" x14ac:dyDescent="0.2">
      <c r="A88" s="13" t="s">
        <v>118</v>
      </c>
    </row>
    <row r="89" spans="1:1" x14ac:dyDescent="0.2">
      <c r="A89" s="13" t="s">
        <v>119</v>
      </c>
    </row>
    <row r="90" spans="1:1" x14ac:dyDescent="0.2">
      <c r="A90" s="13" t="s">
        <v>120</v>
      </c>
    </row>
    <row r="91" spans="1:1" x14ac:dyDescent="0.2">
      <c r="A91" s="13" t="s">
        <v>121</v>
      </c>
    </row>
    <row r="92" spans="1:1" x14ac:dyDescent="0.2">
      <c r="A92" s="13" t="s">
        <v>122</v>
      </c>
    </row>
    <row r="93" spans="1:1" ht="30" x14ac:dyDescent="0.2">
      <c r="A93" s="13" t="s">
        <v>123</v>
      </c>
    </row>
    <row r="94" spans="1:1" ht="30" x14ac:dyDescent="0.2">
      <c r="A94" s="13" t="s">
        <v>124</v>
      </c>
    </row>
    <row r="95" spans="1:1" x14ac:dyDescent="0.2">
      <c r="A95" s="13" t="s">
        <v>125</v>
      </c>
    </row>
    <row r="99" spans="1:1" x14ac:dyDescent="0.2">
      <c r="A99" s="11" t="s">
        <v>0</v>
      </c>
    </row>
    <row r="100" spans="1:1" ht="15.75" x14ac:dyDescent="0.25">
      <c r="A100" s="65" t="s">
        <v>126</v>
      </c>
    </row>
    <row r="101" spans="1:1" ht="15.75" x14ac:dyDescent="0.25">
      <c r="A101" s="65" t="s">
        <v>127</v>
      </c>
    </row>
    <row r="102" spans="1:1" ht="15.75" x14ac:dyDescent="0.25">
      <c r="A102" s="65" t="s">
        <v>27</v>
      </c>
    </row>
    <row r="103" spans="1:1" ht="15.75" x14ac:dyDescent="0.25">
      <c r="A103" s="65" t="s">
        <v>7</v>
      </c>
    </row>
    <row r="104" spans="1:1" ht="15.75" x14ac:dyDescent="0.25">
      <c r="A104" s="65" t="s">
        <v>15</v>
      </c>
    </row>
    <row r="105" spans="1:1" ht="15.75" x14ac:dyDescent="0.25">
      <c r="A105" s="65" t="s">
        <v>128</v>
      </c>
    </row>
    <row r="106" spans="1:1" ht="15.75" x14ac:dyDescent="0.25">
      <c r="A106" s="65" t="s">
        <v>129</v>
      </c>
    </row>
    <row r="107" spans="1:1" ht="15.75" x14ac:dyDescent="0.25">
      <c r="A107" s="65" t="s">
        <v>130</v>
      </c>
    </row>
    <row r="108" spans="1:1" ht="15.75" x14ac:dyDescent="0.25">
      <c r="A108" s="65" t="s">
        <v>131</v>
      </c>
    </row>
    <row r="109" spans="1:1" ht="15.75" x14ac:dyDescent="0.25">
      <c r="A109" s="65" t="s">
        <v>132</v>
      </c>
    </row>
    <row r="110" spans="1:1" ht="15.75" x14ac:dyDescent="0.25">
      <c r="A110" s="65" t="s">
        <v>133</v>
      </c>
    </row>
    <row r="111" spans="1:1" ht="15.75" x14ac:dyDescent="0.25">
      <c r="A111" s="65" t="s">
        <v>134</v>
      </c>
    </row>
    <row r="112" spans="1:1" ht="15.75" x14ac:dyDescent="0.25">
      <c r="A112" s="65" t="s">
        <v>135</v>
      </c>
    </row>
    <row r="113" spans="1:1" ht="15.75" x14ac:dyDescent="0.25">
      <c r="A113" s="65" t="s">
        <v>136</v>
      </c>
    </row>
    <row r="114" spans="1:1" ht="15.75" x14ac:dyDescent="0.25">
      <c r="A114" s="65" t="s">
        <v>137</v>
      </c>
    </row>
    <row r="115" spans="1:1" ht="15.75" x14ac:dyDescent="0.25">
      <c r="A115" s="65" t="s">
        <v>138</v>
      </c>
    </row>
    <row r="116" spans="1:1" ht="15.75" x14ac:dyDescent="0.25">
      <c r="A116" s="65" t="s">
        <v>139</v>
      </c>
    </row>
    <row r="117" spans="1:1" ht="15.75" x14ac:dyDescent="0.25">
      <c r="A117" s="65" t="s">
        <v>140</v>
      </c>
    </row>
    <row r="118" spans="1:1" ht="15.75" x14ac:dyDescent="0.25">
      <c r="A118" s="65" t="s">
        <v>141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ECF40-32FA-4884-B6E4-0E912C6F6FA6}">
  <sheetPr>
    <tabColor rgb="FF78C764"/>
  </sheetPr>
  <dimension ref="A1:W32"/>
  <sheetViews>
    <sheetView view="pageBreakPreview" zoomScale="44" zoomScaleNormal="73" zoomScaleSheetLayoutView="44" workbookViewId="0">
      <selection activeCell="D11" sqref="D11:D12"/>
    </sheetView>
  </sheetViews>
  <sheetFormatPr baseColWidth="10" defaultColWidth="11.42578125" defaultRowHeight="14.25" x14ac:dyDescent="0.2"/>
  <cols>
    <col min="1" max="1" width="55.5703125" style="5" customWidth="1"/>
    <col min="2" max="2" width="55.28515625" style="5" customWidth="1"/>
    <col min="3" max="3" width="40.7109375" style="5" customWidth="1"/>
    <col min="4" max="5" width="76.7109375" style="5" customWidth="1"/>
    <col min="6" max="6" width="18.85546875" style="5" customWidth="1"/>
    <col min="7" max="7" width="89" style="5" customWidth="1"/>
    <col min="8" max="8" width="25.7109375" style="5" bestFit="1" customWidth="1"/>
    <col min="9" max="9" width="44.7109375" style="5"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708" t="s">
        <v>193</v>
      </c>
      <c r="B1" s="708"/>
      <c r="C1" s="708"/>
      <c r="D1" s="708"/>
      <c r="E1" s="708"/>
      <c r="F1" s="708"/>
      <c r="G1" s="708"/>
      <c r="H1" s="708"/>
      <c r="I1" s="708"/>
      <c r="J1" s="708"/>
      <c r="K1" s="708"/>
      <c r="L1" s="708"/>
      <c r="M1" s="708"/>
      <c r="N1" s="708"/>
      <c r="O1" s="708"/>
      <c r="P1" s="708"/>
      <c r="Q1" s="708"/>
      <c r="R1" s="708"/>
      <c r="S1" s="708"/>
      <c r="T1" s="708"/>
      <c r="U1" s="708"/>
      <c r="V1" s="708"/>
      <c r="W1" s="708"/>
    </row>
    <row r="2" spans="1:23" s="1" customFormat="1" ht="16.5" customHeight="1" x14ac:dyDescent="0.25">
      <c r="A2" s="708"/>
      <c r="B2" s="708"/>
      <c r="C2" s="708"/>
      <c r="D2" s="708"/>
      <c r="E2" s="708"/>
      <c r="F2" s="708"/>
      <c r="G2" s="708"/>
      <c r="H2" s="708"/>
      <c r="I2" s="708"/>
      <c r="J2" s="708"/>
      <c r="K2" s="708"/>
      <c r="L2" s="708"/>
      <c r="M2" s="708"/>
      <c r="N2" s="708"/>
      <c r="O2" s="708"/>
      <c r="P2" s="708"/>
      <c r="Q2" s="708"/>
      <c r="R2" s="708"/>
      <c r="S2" s="708"/>
      <c r="T2" s="708"/>
      <c r="U2" s="708"/>
      <c r="V2" s="708"/>
      <c r="W2" s="708"/>
    </row>
    <row r="3" spans="1:23" s="1" customFormat="1" ht="16.5" customHeight="1" thickBot="1" x14ac:dyDescent="0.3">
      <c r="A3" s="751"/>
      <c r="B3" s="751"/>
      <c r="C3" s="751"/>
      <c r="D3" s="751"/>
      <c r="E3" s="751"/>
      <c r="F3" s="751"/>
      <c r="G3" s="751"/>
      <c r="H3" s="751"/>
      <c r="I3" s="751"/>
      <c r="J3" s="751"/>
      <c r="K3" s="751"/>
      <c r="L3" s="751"/>
      <c r="M3" s="751"/>
      <c r="N3" s="751"/>
      <c r="O3" s="751"/>
      <c r="P3" s="751"/>
      <c r="Q3" s="751"/>
      <c r="R3" s="751"/>
      <c r="S3" s="751"/>
      <c r="T3" s="751"/>
      <c r="U3" s="751"/>
      <c r="V3" s="751"/>
      <c r="W3" s="751"/>
    </row>
    <row r="4" spans="1:23" s="25" customFormat="1" ht="30" customHeight="1" thickBot="1" x14ac:dyDescent="0.35">
      <c r="A4" s="752" t="s">
        <v>194</v>
      </c>
      <c r="B4" s="752"/>
      <c r="C4" s="753" t="s">
        <v>195</v>
      </c>
      <c r="D4" s="753"/>
      <c r="E4" s="753"/>
      <c r="F4" s="753"/>
      <c r="G4" s="753"/>
      <c r="H4" s="753"/>
      <c r="I4" s="753"/>
      <c r="J4" s="753"/>
      <c r="K4" s="753"/>
      <c r="L4" s="753"/>
      <c r="M4" s="753"/>
      <c r="N4" s="753"/>
      <c r="O4" s="753"/>
      <c r="P4" s="753"/>
      <c r="Q4" s="753"/>
      <c r="R4" s="753"/>
      <c r="S4" s="753"/>
      <c r="T4" s="753"/>
      <c r="U4" s="753"/>
      <c r="V4" s="753"/>
      <c r="W4" s="753"/>
    </row>
    <row r="5" spans="1:23" s="23" customFormat="1" ht="50.25" customHeight="1" thickBot="1" x14ac:dyDescent="0.3">
      <c r="A5" s="754" t="s">
        <v>153</v>
      </c>
      <c r="B5" s="755" t="s">
        <v>154</v>
      </c>
      <c r="C5" s="750" t="s">
        <v>196</v>
      </c>
      <c r="D5" s="750" t="s">
        <v>158</v>
      </c>
      <c r="E5" s="770" t="s">
        <v>159</v>
      </c>
      <c r="F5" s="750" t="s">
        <v>157</v>
      </c>
      <c r="G5" s="750" t="s">
        <v>197</v>
      </c>
      <c r="H5" s="750" t="s">
        <v>198</v>
      </c>
      <c r="I5" s="750" t="s">
        <v>199</v>
      </c>
      <c r="J5" s="750" t="s">
        <v>161</v>
      </c>
      <c r="K5" s="757" t="s">
        <v>162</v>
      </c>
      <c r="L5" s="757"/>
      <c r="M5" s="757"/>
      <c r="N5" s="757"/>
      <c r="O5" s="757" t="s">
        <v>163</v>
      </c>
      <c r="P5" s="757"/>
      <c r="Q5" s="757"/>
      <c r="R5" s="757"/>
      <c r="S5" s="757" t="s">
        <v>164</v>
      </c>
      <c r="T5" s="757"/>
      <c r="U5" s="757"/>
      <c r="V5" s="757"/>
      <c r="W5" s="757" t="s">
        <v>165</v>
      </c>
    </row>
    <row r="6" spans="1:23" s="24" customFormat="1" ht="41.25" customHeight="1" thickBot="1" x14ac:dyDescent="0.3">
      <c r="A6" s="773"/>
      <c r="B6" s="774"/>
      <c r="C6" s="770"/>
      <c r="D6" s="770"/>
      <c r="E6" s="848"/>
      <c r="F6" s="770"/>
      <c r="G6" s="770"/>
      <c r="H6" s="770"/>
      <c r="I6" s="770"/>
      <c r="J6" s="770"/>
      <c r="K6" s="219">
        <v>1</v>
      </c>
      <c r="L6" s="219">
        <v>2</v>
      </c>
      <c r="M6" s="219">
        <v>3</v>
      </c>
      <c r="N6" s="219">
        <v>4</v>
      </c>
      <c r="O6" s="219">
        <v>5</v>
      </c>
      <c r="P6" s="219">
        <v>6</v>
      </c>
      <c r="Q6" s="219">
        <v>7</v>
      </c>
      <c r="R6" s="219">
        <v>8</v>
      </c>
      <c r="S6" s="219">
        <v>9</v>
      </c>
      <c r="T6" s="219">
        <v>10</v>
      </c>
      <c r="U6" s="219">
        <v>11</v>
      </c>
      <c r="V6" s="219">
        <v>12</v>
      </c>
      <c r="W6" s="775"/>
    </row>
    <row r="7" spans="1:23" customFormat="1" ht="61.5" customHeight="1" thickBot="1" x14ac:dyDescent="0.3">
      <c r="A7" s="767" t="str">
        <f>+'4.PAI-Mesa T- Misional'!F7</f>
        <v>1. Garantizar la transición efectiva al Sistema Penal Oral Acusatorio a nivel nacional en la Justicia Penal Militar y Policial.</v>
      </c>
      <c r="B7" s="767" t="str">
        <f>+'4.PAI-Mesa T- Misional'!G7</f>
        <v>4. Diseñar estrategias para activar la Defensoría Técnica Militar y Policial. </v>
      </c>
      <c r="C7" s="825" t="s">
        <v>67</v>
      </c>
      <c r="D7" s="827" t="str">
        <f>+'4.PAI-Mesa T- Misional'!L7</f>
        <v>Activar el mecanismo de Defensoría Técnica  en la  JPMP . </v>
      </c>
      <c r="E7" s="844" t="str">
        <f>+'4.PAI-Mesa T- Misional'!M7</f>
        <v xml:space="preserve">(1 ) Mecanismo de Defensoría Técnica implementado y socializado al 100% de la jurisdicción. </v>
      </c>
      <c r="F7" s="323" t="s">
        <v>378</v>
      </c>
      <c r="G7" s="141" t="s">
        <v>379</v>
      </c>
      <c r="H7" s="325">
        <v>0.5</v>
      </c>
      <c r="I7" s="853" t="s">
        <v>380</v>
      </c>
      <c r="J7" s="324" t="s">
        <v>381</v>
      </c>
      <c r="K7" s="483"/>
      <c r="L7" s="75"/>
      <c r="M7" s="75"/>
      <c r="N7" s="75"/>
      <c r="O7" s="483"/>
      <c r="P7" s="75">
        <v>0.5</v>
      </c>
      <c r="Q7" s="75"/>
      <c r="R7" s="483"/>
      <c r="S7" s="483"/>
      <c r="T7" s="483"/>
      <c r="U7" s="75"/>
      <c r="V7" s="483"/>
      <c r="W7" s="851">
        <f>SUM(K7:V8)</f>
        <v>1</v>
      </c>
    </row>
    <row r="8" spans="1:23" customFormat="1" ht="41.25" customHeight="1" thickBot="1" x14ac:dyDescent="0.3">
      <c r="A8" s="838"/>
      <c r="B8" s="838"/>
      <c r="C8" s="828"/>
      <c r="D8" s="840"/>
      <c r="E8" s="813"/>
      <c r="F8" s="336" t="s">
        <v>382</v>
      </c>
      <c r="G8" s="338" t="s">
        <v>383</v>
      </c>
      <c r="H8" s="337">
        <v>0.5</v>
      </c>
      <c r="I8" s="854"/>
      <c r="J8" s="338" t="s">
        <v>384</v>
      </c>
      <c r="K8" s="348"/>
      <c r="L8" s="350"/>
      <c r="M8" s="350"/>
      <c r="N8" s="350"/>
      <c r="O8" s="348"/>
      <c r="P8" s="350"/>
      <c r="Q8" s="350"/>
      <c r="R8" s="348"/>
      <c r="S8" s="348"/>
      <c r="T8" s="348"/>
      <c r="U8" s="350">
        <v>0.5</v>
      </c>
      <c r="V8" s="348"/>
      <c r="W8" s="810"/>
    </row>
    <row r="9" spans="1:23" s="24" customFormat="1" ht="69" customHeight="1" thickBot="1" x14ac:dyDescent="0.3">
      <c r="A9" s="823" t="str">
        <f>+'4.PAI-Mesa T- Misional'!F8</f>
        <v>1. Garantizar la transición efectiva al Sistema Penal Oral Acusatorio a nivel nacional en la Justicia Penal Militar y Policial.</v>
      </c>
      <c r="B9" s="823" t="str">
        <f>+'4.PAI-Mesa T- Misional'!G8</f>
        <v>5. Fomentar el acercamiento con las diferentes autoridades penitenciarias y carcelarias para reducir el posible daño antijuridico que pueda generarse por el incumplimiento de las decisiones judiciales y los derechos del personal privados de la libertad. </v>
      </c>
      <c r="C9" s="841" t="s">
        <v>67</v>
      </c>
      <c r="D9" s="826" t="str">
        <f>+'4.PAI-Mesa T- Misional'!L8</f>
        <v>Actualizar Procedimiento para la prisión domiciliaria concedida por la Justicia Penal Militar y Policial – Ley 1407 de 2010, incluyendo los Jueces de Control de Garantías</v>
      </c>
      <c r="E9" s="820" t="str">
        <f>+'4.PAI-Mesa T- Misional'!M8</f>
        <v>Procedimiento actualizado y socializado al 100% a los jueces de conocimiento y de ejecución de penas.</v>
      </c>
      <c r="F9" s="330" t="s">
        <v>385</v>
      </c>
      <c r="G9" s="331" t="s">
        <v>340</v>
      </c>
      <c r="H9" s="332">
        <v>0.6</v>
      </c>
      <c r="I9" s="820" t="s">
        <v>386</v>
      </c>
      <c r="J9" s="333" t="s">
        <v>387</v>
      </c>
      <c r="K9" s="334"/>
      <c r="L9" s="343"/>
      <c r="M9" s="343"/>
      <c r="N9" s="343"/>
      <c r="O9" s="334"/>
      <c r="P9" s="343">
        <v>0.5</v>
      </c>
      <c r="Q9" s="334"/>
      <c r="R9" s="334"/>
      <c r="S9" s="334"/>
      <c r="T9" s="334"/>
      <c r="U9" s="343"/>
      <c r="V9" s="334"/>
      <c r="W9" s="809">
        <f>SUM(K9:V10)</f>
        <v>1</v>
      </c>
    </row>
    <row r="10" spans="1:23" s="24" customFormat="1" ht="56.25" customHeight="1" thickBot="1" x14ac:dyDescent="0.3">
      <c r="A10" s="838"/>
      <c r="B10" s="838"/>
      <c r="C10" s="842"/>
      <c r="D10" s="840"/>
      <c r="E10" s="843"/>
      <c r="F10" s="336" t="s">
        <v>388</v>
      </c>
      <c r="G10" s="484" t="s">
        <v>389</v>
      </c>
      <c r="H10" s="346">
        <v>0.4</v>
      </c>
      <c r="I10" s="843"/>
      <c r="J10" s="347" t="s">
        <v>390</v>
      </c>
      <c r="K10" s="348"/>
      <c r="L10" s="350"/>
      <c r="M10" s="350"/>
      <c r="N10" s="350"/>
      <c r="O10" s="348"/>
      <c r="P10" s="350"/>
      <c r="Q10" s="348"/>
      <c r="R10" s="348"/>
      <c r="S10" s="348"/>
      <c r="T10" s="350">
        <v>0.5</v>
      </c>
      <c r="U10" s="350"/>
      <c r="V10" s="348"/>
      <c r="W10" s="810"/>
    </row>
    <row r="11" spans="1:23" s="24" customFormat="1" ht="67.5" customHeight="1" thickBot="1" x14ac:dyDescent="0.3">
      <c r="A11" s="823" t="str">
        <f>+'4.PAI-Mesa T- Misional'!F7</f>
        <v>1. Garantizar la transición efectiva al Sistema Penal Oral Acusatorio a nivel nacional en la Justicia Penal Militar y Policial.</v>
      </c>
      <c r="B11" s="823" t="str">
        <f>+'4.PAI-Mesa T- Misional'!G9</f>
        <v>8. Mejorar la oferta judicial y la normalización en los términos procesales, mediante la utilización eficiente de los recursos disponibles y la implementación de un sistema de justicia transparente, eficaz, eficiente y respetuoso de las garantías judiciales, que goce de credibilidad y confianza de la comunidad nacional e internacional. </v>
      </c>
      <c r="C11" s="824" t="s">
        <v>67</v>
      </c>
      <c r="D11" s="823" t="str">
        <f>+'4.PAI-Mesa T- Misional'!L9</f>
        <v xml:space="preserve">Implementar y consolidar un conjunto de buenas prácticas en la organización, con el objetivo de mejorar la eficiencia, la calidad y trasparencia en todos los procesos </v>
      </c>
      <c r="E11" s="823" t="str">
        <f>+'4.PAI-Mesa T- Misional'!M9</f>
        <v xml:space="preserve"> Diseño y difusión de 6 cápsulas informativas de buenas prácticas y lecciones aprendidas</v>
      </c>
      <c r="F11" s="330" t="s">
        <v>391</v>
      </c>
      <c r="G11" s="333" t="s">
        <v>392</v>
      </c>
      <c r="H11" s="332">
        <v>0.6</v>
      </c>
      <c r="I11" s="852" t="s">
        <v>393</v>
      </c>
      <c r="J11" s="333" t="s">
        <v>394</v>
      </c>
      <c r="K11" s="334"/>
      <c r="L11" s="343">
        <v>0.1</v>
      </c>
      <c r="M11" s="343"/>
      <c r="N11" s="343">
        <v>0.1</v>
      </c>
      <c r="O11" s="334"/>
      <c r="P11" s="343">
        <v>0.1</v>
      </c>
      <c r="Q11" s="343"/>
      <c r="R11" s="343">
        <v>0.1</v>
      </c>
      <c r="S11" s="334"/>
      <c r="T11" s="343">
        <v>0.1</v>
      </c>
      <c r="U11" s="343"/>
      <c r="V11" s="343">
        <v>0.1</v>
      </c>
      <c r="W11" s="809">
        <f>SUM(K11:V12)</f>
        <v>0.99999999999999978</v>
      </c>
    </row>
    <row r="12" spans="1:23" s="24" customFormat="1" ht="58.5" customHeight="1" thickBot="1" x14ac:dyDescent="0.3">
      <c r="A12" s="838"/>
      <c r="B12" s="838"/>
      <c r="C12" s="828"/>
      <c r="D12" s="838"/>
      <c r="E12" s="838"/>
      <c r="F12" s="336" t="s">
        <v>382</v>
      </c>
      <c r="G12" s="347" t="s">
        <v>395</v>
      </c>
      <c r="H12" s="346">
        <v>0.4</v>
      </c>
      <c r="I12" s="813"/>
      <c r="J12" s="347" t="s">
        <v>396</v>
      </c>
      <c r="K12" s="349"/>
      <c r="L12" s="350"/>
      <c r="M12" s="350">
        <v>0.08</v>
      </c>
      <c r="N12" s="350"/>
      <c r="O12" s="350">
        <v>0.08</v>
      </c>
      <c r="P12" s="350"/>
      <c r="Q12" s="350">
        <v>0.08</v>
      </c>
      <c r="R12" s="349"/>
      <c r="S12" s="350">
        <v>0.08</v>
      </c>
      <c r="T12" s="349"/>
      <c r="U12" s="350">
        <v>0.08</v>
      </c>
      <c r="V12" s="349"/>
      <c r="W12" s="810"/>
    </row>
    <row r="13" spans="1:23" s="24" customFormat="1" ht="60" customHeight="1" thickBot="1" x14ac:dyDescent="0.3">
      <c r="A13" s="826" t="str">
        <f>+'4.PAI-Mesa T- Misional'!F10</f>
        <v>1. Garantizar la transición efectiva al Sistema Penal Oral Acusatorio a nivel nacional en la Justicia Penal Militar y Policial.</v>
      </c>
      <c r="B13" s="826" t="str">
        <f>+'4.PAI-Mesa T- Misional'!G10</f>
        <v>7. Diseñar el Cuerpo autónomo para la JPMP</v>
      </c>
      <c r="C13" s="824" t="s">
        <v>67</v>
      </c>
      <c r="D13" s="826" t="str">
        <f>+'4.PAI-Mesa T- Misional'!L10</f>
        <v>Reglamentar el cuerpo autónomo de la JPMP</v>
      </c>
      <c r="E13" s="826" t="str">
        <f>+'4.PAI-Mesa T- Misional'!M10</f>
        <v>(1) Proyecto de decreto que reglamente el cuerpo autónomo de la JPMP remitido al MDN.</v>
      </c>
      <c r="F13" s="330" t="s">
        <v>397</v>
      </c>
      <c r="G13" s="340" t="s">
        <v>398</v>
      </c>
      <c r="H13" s="414">
        <v>0.34</v>
      </c>
      <c r="I13" s="822" t="s">
        <v>399</v>
      </c>
      <c r="J13" s="333" t="s">
        <v>400</v>
      </c>
      <c r="K13" s="415"/>
      <c r="L13" s="415"/>
      <c r="M13" s="415">
        <v>0.1</v>
      </c>
      <c r="N13" s="415">
        <v>0.1</v>
      </c>
      <c r="O13" s="415">
        <v>0.14000000000000001</v>
      </c>
      <c r="P13" s="415"/>
      <c r="Q13" s="415"/>
      <c r="R13" s="415"/>
      <c r="S13" s="415"/>
      <c r="T13" s="415"/>
      <c r="U13" s="415"/>
      <c r="V13" s="415"/>
      <c r="W13" s="845">
        <f>SUM(K13:V15)</f>
        <v>1</v>
      </c>
    </row>
    <row r="14" spans="1:23" s="24" customFormat="1" ht="60" customHeight="1" thickBot="1" x14ac:dyDescent="0.3">
      <c r="A14" s="827"/>
      <c r="B14" s="827"/>
      <c r="C14" s="825"/>
      <c r="D14" s="827"/>
      <c r="E14" s="827"/>
      <c r="F14" s="323" t="s">
        <v>401</v>
      </c>
      <c r="G14" s="125" t="s">
        <v>402</v>
      </c>
      <c r="H14" s="416">
        <v>0.33</v>
      </c>
      <c r="I14" s="820"/>
      <c r="J14" s="141" t="s">
        <v>403</v>
      </c>
      <c r="K14" s="132"/>
      <c r="L14" s="132"/>
      <c r="M14" s="132"/>
      <c r="N14" s="132"/>
      <c r="O14" s="132">
        <v>0.33</v>
      </c>
      <c r="P14" s="132"/>
      <c r="Q14" s="132"/>
      <c r="R14" s="132"/>
      <c r="S14" s="132"/>
      <c r="T14" s="132"/>
      <c r="U14" s="132"/>
      <c r="V14" s="132"/>
      <c r="W14" s="846"/>
    </row>
    <row r="15" spans="1:23" s="8" customFormat="1" ht="60" customHeight="1" thickBot="1" x14ac:dyDescent="0.3">
      <c r="A15" s="840"/>
      <c r="B15" s="840"/>
      <c r="C15" s="828"/>
      <c r="D15" s="840"/>
      <c r="E15" s="840"/>
      <c r="F15" s="336" t="s">
        <v>404</v>
      </c>
      <c r="G15" s="413" t="s">
        <v>405</v>
      </c>
      <c r="H15" s="417">
        <v>0.33</v>
      </c>
      <c r="I15" s="843"/>
      <c r="J15" s="141" t="s">
        <v>406</v>
      </c>
      <c r="K15" s="418"/>
      <c r="L15" s="418"/>
      <c r="M15" s="418"/>
      <c r="N15" s="418"/>
      <c r="O15" s="418">
        <v>0.33</v>
      </c>
      <c r="P15" s="418"/>
      <c r="Q15" s="418"/>
      <c r="R15" s="418"/>
      <c r="S15" s="418"/>
      <c r="T15" s="418"/>
      <c r="U15" s="418"/>
      <c r="V15" s="418"/>
      <c r="W15" s="847"/>
    </row>
    <row r="16" spans="1:23" s="8" customFormat="1" ht="90" customHeight="1" thickBot="1" x14ac:dyDescent="0.3">
      <c r="A16" s="339" t="str">
        <f>+'4.PAI-Mesa T- Misional'!F11</f>
        <v>1. Garantizar la transición efectiva al Sistema Penal Oral Acusatorio a nivel nacional en la Justicia Penal Militar y Policial.</v>
      </c>
      <c r="B16" s="339" t="str">
        <f>+'4.PAI-Mesa T- Misional'!G11</f>
        <v>30. Fortalecer las competencias para el desempeño de los roles de la misionalidad en la JPMP.</v>
      </c>
      <c r="C16" s="340" t="s">
        <v>67</v>
      </c>
      <c r="D16" s="331" t="str">
        <f>+'4.PAI-Mesa T- Misional'!L11</f>
        <v>Mejorar el bienestar y procesos de formación para los funcionarios y secretarios de la jurisdicción, a través de la suscripción de convenios que permitan capacitación internacional en instituciones afines.</v>
      </c>
      <c r="E16" s="331" t="str">
        <f>+'4.PAI-Mesa T- Misional'!M11</f>
        <v>Realizar al menos 3 mesas de trabajo con la Escuela de la JPMP para gestionar la  suscripción de convenios con distintas organizaciones o entidades del orden nacional e internacional.</v>
      </c>
      <c r="F16" s="352" t="s">
        <v>407</v>
      </c>
      <c r="G16" s="351" t="s">
        <v>408</v>
      </c>
      <c r="H16" s="353">
        <v>1</v>
      </c>
      <c r="I16" s="352" t="s">
        <v>409</v>
      </c>
      <c r="J16" s="354" t="s">
        <v>354</v>
      </c>
      <c r="K16" s="355"/>
      <c r="L16" s="355"/>
      <c r="M16" s="355"/>
      <c r="N16" s="355">
        <v>0.33</v>
      </c>
      <c r="O16" s="355"/>
      <c r="P16" s="355"/>
      <c r="Q16" s="355"/>
      <c r="R16" s="355">
        <v>0.33</v>
      </c>
      <c r="S16" s="355"/>
      <c r="T16" s="355"/>
      <c r="U16" s="355"/>
      <c r="V16" s="355">
        <v>0.34</v>
      </c>
      <c r="W16" s="356">
        <f>SUM(K16:V16)</f>
        <v>1</v>
      </c>
    </row>
    <row r="17" spans="1:23" s="8" customFormat="1" ht="60" customHeight="1" thickBot="1" x14ac:dyDescent="0.3">
      <c r="A17" s="767" t="str">
        <f>+'4.PAI-Mesa T- Misional'!F12</f>
        <v>5. Diseñar, implementar y mantener una estrategia institucional de comunicación interna y externa asertiva.</v>
      </c>
      <c r="B17" s="767" t="str">
        <f>+'4.PAI-Mesa T- Misional'!G12</f>
        <v>16. Fomentar el conocimiento de la Justicia Penal Militar y Policial ante los uniformados en instrucción militar y policial.</v>
      </c>
      <c r="C17" s="825" t="s">
        <v>67</v>
      </c>
      <c r="D17" s="827" t="str">
        <f>+'4.PAI-Mesa T- Misional'!L12</f>
        <v>Fortalecer la presencia institucional en las regiones mediante acciones comunicacionales que incluyan : procesos de capacitación, participación en foros, y desarrollo de programas radiales institucionales y regionales en las emisoras de las Fuerzas Militares y la Policía Nacional, orientados a la prevención del delito.</v>
      </c>
      <c r="E17" s="827" t="str">
        <f>+'4.PAI-Mesa T- Misional'!M12</f>
        <v>Ejecutar el 100% de las acciones comunicacionales planificadas para la prevención del delito en las FFMM y PONAL.</v>
      </c>
      <c r="F17" s="344" t="s">
        <v>410</v>
      </c>
      <c r="G17" s="345" t="s">
        <v>411</v>
      </c>
      <c r="H17" s="342">
        <v>0.34</v>
      </c>
      <c r="I17" s="816" t="s">
        <v>412</v>
      </c>
      <c r="J17" s="339" t="s">
        <v>413</v>
      </c>
      <c r="K17" s="343"/>
      <c r="L17" s="343"/>
      <c r="M17" s="343"/>
      <c r="N17" s="343"/>
      <c r="O17" s="343">
        <v>0.12</v>
      </c>
      <c r="P17" s="343"/>
      <c r="Q17" s="343"/>
      <c r="R17" s="343"/>
      <c r="S17" s="343">
        <v>0.11</v>
      </c>
      <c r="T17" s="343"/>
      <c r="U17" s="343"/>
      <c r="V17" s="343">
        <v>0.11</v>
      </c>
      <c r="W17" s="809">
        <f>SUM(K17:V19)</f>
        <v>1</v>
      </c>
    </row>
    <row r="18" spans="1:23" s="8" customFormat="1" ht="60" customHeight="1" thickBot="1" x14ac:dyDescent="0.3">
      <c r="A18" s="767"/>
      <c r="B18" s="767"/>
      <c r="C18" s="825"/>
      <c r="D18" s="827"/>
      <c r="E18" s="827"/>
      <c r="F18" s="70" t="s">
        <v>414</v>
      </c>
      <c r="G18" s="71" t="s">
        <v>415</v>
      </c>
      <c r="H18" s="72">
        <v>0.33</v>
      </c>
      <c r="I18" s="821"/>
      <c r="J18" s="74" t="s">
        <v>416</v>
      </c>
      <c r="K18" s="75"/>
      <c r="L18" s="75"/>
      <c r="M18" s="75"/>
      <c r="N18" s="75"/>
      <c r="O18" s="75"/>
      <c r="P18" s="75">
        <v>0.17</v>
      </c>
      <c r="Q18" s="75"/>
      <c r="R18" s="75"/>
      <c r="S18" s="75"/>
      <c r="T18" s="75"/>
      <c r="U18" s="75"/>
      <c r="V18" s="75">
        <v>0.16</v>
      </c>
      <c r="W18" s="809"/>
    </row>
    <row r="19" spans="1:23" s="8" customFormat="1" ht="60" customHeight="1" thickBot="1" x14ac:dyDescent="0.3">
      <c r="A19" s="838"/>
      <c r="B19" s="838"/>
      <c r="C19" s="828"/>
      <c r="D19" s="840"/>
      <c r="E19" s="840"/>
      <c r="F19" s="357" t="s">
        <v>417</v>
      </c>
      <c r="G19" s="335" t="s">
        <v>418</v>
      </c>
      <c r="H19" s="358">
        <v>0.33</v>
      </c>
      <c r="I19" s="817"/>
      <c r="J19" s="335" t="s">
        <v>419</v>
      </c>
      <c r="K19" s="350"/>
      <c r="L19" s="350"/>
      <c r="M19" s="360"/>
      <c r="N19" s="350"/>
      <c r="O19" s="350"/>
      <c r="P19" s="350"/>
      <c r="Q19" s="350">
        <v>0.33</v>
      </c>
      <c r="R19" s="350"/>
      <c r="S19" s="350"/>
      <c r="T19" s="350"/>
      <c r="U19" s="350"/>
      <c r="V19" s="350"/>
      <c r="W19" s="810"/>
    </row>
    <row r="20" spans="1:23" s="8" customFormat="1" ht="60" customHeight="1" thickBot="1" x14ac:dyDescent="0.3">
      <c r="A20" s="837" t="str">
        <f>+'4.PAI-Mesa T- Misional'!F13</f>
        <v>1. Garantizar la transición efectiva al Sistema Penal Oral Acusatorio a nivel nacional en la Justicia Penal Militar y Policial.</v>
      </c>
      <c r="B20" s="837" t="str">
        <f>+'4.PAI-Mesa T- Misional'!G13</f>
        <v>3. Impulsar mejores prácticas al interior de las fuerzas para armonizar los procedimientos administrativos con el código penal militar. </v>
      </c>
      <c r="C20" s="839" t="s">
        <v>67</v>
      </c>
      <c r="D20" s="849" t="str">
        <f>+'4.PAI-Mesa T- Misional'!L13</f>
        <v>Modificar y actualizar el Código Penal Militar (Ley 1407 de 2010) en su parte procesal privilegiando y protegiendo el principio de especialidad. Reforma que se requiere en algunos institutos que han quedado obsoletos o resultan contradictorios a raíz del paso del tiempo y las decisiones que se han tomado de índole legislativo y jurisprudencial en el marco normativo reflejo de la jurisdicción ordinaria (Ley 906 de 2004)</v>
      </c>
      <c r="E20" s="822" t="s">
        <v>363</v>
      </c>
      <c r="F20" s="313" t="s">
        <v>420</v>
      </c>
      <c r="G20" s="314" t="s">
        <v>421</v>
      </c>
      <c r="H20" s="362">
        <v>0.6</v>
      </c>
      <c r="I20" s="816" t="s">
        <v>422</v>
      </c>
      <c r="J20" s="314" t="s">
        <v>354</v>
      </c>
      <c r="K20" s="315"/>
      <c r="L20" s="315"/>
      <c r="M20" s="363"/>
      <c r="N20" s="315">
        <v>0.2</v>
      </c>
      <c r="O20" s="315"/>
      <c r="P20" s="315"/>
      <c r="Q20" s="315"/>
      <c r="R20" s="315">
        <v>0.2</v>
      </c>
      <c r="S20" s="315"/>
      <c r="T20" s="315"/>
      <c r="U20" s="315"/>
      <c r="V20" s="315">
        <v>0.2</v>
      </c>
      <c r="W20" s="811">
        <f>SUM(K20:V21)</f>
        <v>1</v>
      </c>
    </row>
    <row r="21" spans="1:23" s="8" customFormat="1" ht="60" customHeight="1" thickBot="1" x14ac:dyDescent="0.3">
      <c r="A21" s="838"/>
      <c r="B21" s="838"/>
      <c r="C21" s="828"/>
      <c r="D21" s="840"/>
      <c r="E21" s="843"/>
      <c r="F21" s="359" t="s">
        <v>423</v>
      </c>
      <c r="G21" s="364" t="s">
        <v>424</v>
      </c>
      <c r="H21" s="358">
        <v>0.4</v>
      </c>
      <c r="I21" s="817"/>
      <c r="J21" s="335" t="s">
        <v>425</v>
      </c>
      <c r="K21" s="350"/>
      <c r="L21" s="350"/>
      <c r="M21" s="360"/>
      <c r="N21" s="350"/>
      <c r="O21" s="350"/>
      <c r="P21" s="350"/>
      <c r="Q21" s="350"/>
      <c r="R21" s="350"/>
      <c r="S21" s="350"/>
      <c r="T21" s="350"/>
      <c r="U21" s="350"/>
      <c r="V21" s="350">
        <v>0.4</v>
      </c>
      <c r="W21" s="810"/>
    </row>
    <row r="22" spans="1:23" s="8" customFormat="1" ht="60" customHeight="1" thickBot="1" x14ac:dyDescent="0.3">
      <c r="A22" s="823" t="str">
        <f>+'4.PAI-Mesa T- Misional'!F14</f>
        <v>7. Gestionar el conocimiento y la innovación en la Justicia Penal Militar y Policial. </v>
      </c>
      <c r="B22" s="823" t="str">
        <f>+'4.PAI-Mesa T- Misional'!G14</f>
        <v>25. Garantizar la seguridad y privacidad de la información mediante la aplicación de instrumentos archivísticos, que garanticen, disposición al ciudadano y la conservación del patrimonio documental de la Entidad. </v>
      </c>
      <c r="C22" s="824" t="s">
        <v>67</v>
      </c>
      <c r="D22" s="826" t="str">
        <f>+'4.PAI-Mesa T- Misional'!L14</f>
        <v>Consolidar base de datos de procesos archivados de la JPM y enviados a la JEP, con el fin de garantizar la memoria histórica y las respuestas oportunas a los requerimientos de las distintas entidades del orden nacional o internacional.</v>
      </c>
      <c r="E22" s="826" t="str">
        <f>+'4.PAI-Mesa T- Misional'!M14</f>
        <v xml:space="preserve"> (1)  Base de datos de procesos archivados de la JPM y enviados a la JEP</v>
      </c>
      <c r="F22" s="341" t="s">
        <v>426</v>
      </c>
      <c r="G22" s="345" t="s">
        <v>427</v>
      </c>
      <c r="H22" s="342">
        <v>0.5</v>
      </c>
      <c r="I22" s="816" t="s">
        <v>428</v>
      </c>
      <c r="J22" s="339" t="s">
        <v>429</v>
      </c>
      <c r="K22" s="343"/>
      <c r="L22" s="343"/>
      <c r="M22" s="343"/>
      <c r="N22" s="343">
        <v>0.17</v>
      </c>
      <c r="O22" s="343"/>
      <c r="P22" s="343"/>
      <c r="Q22" s="361"/>
      <c r="R22" s="343">
        <v>0.17</v>
      </c>
      <c r="S22" s="343"/>
      <c r="T22" s="343"/>
      <c r="U22" s="343"/>
      <c r="V22" s="343">
        <v>0.16</v>
      </c>
      <c r="W22" s="811">
        <f>SUM(K22:V23)</f>
        <v>1</v>
      </c>
    </row>
    <row r="23" spans="1:23" s="8" customFormat="1" ht="60" customHeight="1" thickBot="1" x14ac:dyDescent="0.3">
      <c r="A23" s="835"/>
      <c r="B23" s="835"/>
      <c r="C23" s="850"/>
      <c r="D23" s="836"/>
      <c r="E23" s="836"/>
      <c r="F23" s="365" t="s">
        <v>430</v>
      </c>
      <c r="G23" s="366" t="s">
        <v>431</v>
      </c>
      <c r="H23" s="367">
        <v>0.5</v>
      </c>
      <c r="I23" s="817"/>
      <c r="J23" s="368" t="s">
        <v>432</v>
      </c>
      <c r="K23" s="369"/>
      <c r="L23" s="369"/>
      <c r="M23" s="370"/>
      <c r="N23" s="369"/>
      <c r="O23" s="369"/>
      <c r="P23" s="369"/>
      <c r="Q23" s="370"/>
      <c r="R23" s="369"/>
      <c r="S23" s="369"/>
      <c r="T23" s="369"/>
      <c r="U23" s="369"/>
      <c r="V23" s="369">
        <v>0.5</v>
      </c>
      <c r="W23" s="809"/>
    </row>
    <row r="24" spans="1:23" s="8" customFormat="1" ht="74.25" customHeight="1" thickBot="1" x14ac:dyDescent="0.3">
      <c r="A24" s="829" t="str">
        <f>+'4.PAI-Mesa T- Misional'!F15</f>
        <v>1. Garantizar la transición efectiva al Sistema Penal Oral Acusatorio a nivel nacional en la Justicia Penal Militar y Policial.</v>
      </c>
      <c r="B24" s="831" t="str">
        <f>+'4.PAI-Mesa T- Misional'!G15</f>
        <v>27. Mejorar la eficiencia en la prestación de los servicios internos y externos de los procesos de la Justicia Penal Militar y Policial.</v>
      </c>
      <c r="C24" s="833" t="s">
        <v>67</v>
      </c>
      <c r="D24" s="812" t="str">
        <f>+'4.PAI-Mesa T- Misional'!L15</f>
        <v>Gestionar y consolidar una base de datos de órdenes de captura con el fin de depurar y cancelar todas aquellas donde la oportunidad o el plazo haya prescrito o expirado.</v>
      </c>
      <c r="E24" s="812" t="str">
        <f>+'4.PAI-Mesa T- Misional'!M15</f>
        <v xml:space="preserve"> (1)  Base de datos de órdenes de captura </v>
      </c>
      <c r="F24" s="313" t="s">
        <v>433</v>
      </c>
      <c r="G24" s="312" t="s">
        <v>434</v>
      </c>
      <c r="H24" s="362">
        <v>0.5</v>
      </c>
      <c r="I24" s="816" t="s">
        <v>435</v>
      </c>
      <c r="J24" s="314" t="s">
        <v>436</v>
      </c>
      <c r="K24" s="315"/>
      <c r="L24" s="315"/>
      <c r="M24" s="315">
        <v>0.25</v>
      </c>
      <c r="N24" s="315"/>
      <c r="O24" s="315"/>
      <c r="P24" s="315"/>
      <c r="Q24" s="316"/>
      <c r="R24" s="315">
        <v>0.25</v>
      </c>
      <c r="S24" s="315"/>
      <c r="T24" s="315"/>
      <c r="U24" s="315"/>
      <c r="V24" s="315"/>
      <c r="W24" s="814">
        <f>SUM(K24:V25)</f>
        <v>1</v>
      </c>
    </row>
    <row r="25" spans="1:23" s="8" customFormat="1" ht="60" customHeight="1" thickBot="1" x14ac:dyDescent="0.3">
      <c r="A25" s="830"/>
      <c r="B25" s="832"/>
      <c r="C25" s="834"/>
      <c r="D25" s="813"/>
      <c r="E25" s="813"/>
      <c r="F25" s="352" t="s">
        <v>437</v>
      </c>
      <c r="G25" s="364" t="s">
        <v>438</v>
      </c>
      <c r="H25" s="358">
        <v>0.5</v>
      </c>
      <c r="I25" s="818"/>
      <c r="J25" s="335" t="s">
        <v>439</v>
      </c>
      <c r="K25" s="350"/>
      <c r="L25" s="350"/>
      <c r="M25" s="360"/>
      <c r="N25" s="350"/>
      <c r="O25" s="350"/>
      <c r="P25" s="350"/>
      <c r="Q25" s="360"/>
      <c r="R25" s="350"/>
      <c r="S25" s="350">
        <v>0.5</v>
      </c>
      <c r="T25" s="350"/>
      <c r="U25" s="350"/>
      <c r="V25" s="350"/>
      <c r="W25" s="815"/>
    </row>
    <row r="26" spans="1:23" s="16" customFormat="1" ht="73.5" customHeight="1" thickBot="1" x14ac:dyDescent="0.25">
      <c r="A26" s="823" t="str">
        <f>+'4.PAI-Mesa T- Misional'!F16</f>
        <v>7. Gestionar el conocimiento y la innovación en la Justicia Penal Militar y Policial. </v>
      </c>
      <c r="B26" s="823" t="str">
        <f>+'4.PAI-Mesa T- Misional'!G16</f>
        <v>30. Fortalecer las competencias para el desempeño de los roles de la misionalidad en la JPMP.</v>
      </c>
      <c r="C26" s="824" t="s">
        <v>67</v>
      </c>
      <c r="D26" s="826" t="str">
        <f>+'4.PAI-Mesa T- Misional'!L16</f>
        <v>Implementar el enfoque de género en la investigación y juzgamiento del personal femenino en aquellos delitos de competencia de la Justicia Penal Militar y Policial.</v>
      </c>
      <c r="E26" s="822" t="s">
        <v>375</v>
      </c>
      <c r="F26" s="412" t="s">
        <v>426</v>
      </c>
      <c r="G26" s="331" t="s">
        <v>440</v>
      </c>
      <c r="H26" s="414">
        <v>0.34</v>
      </c>
      <c r="I26" s="819" t="s">
        <v>441</v>
      </c>
      <c r="J26" s="331" t="s">
        <v>442</v>
      </c>
      <c r="K26" s="415"/>
      <c r="L26" s="415"/>
      <c r="M26" s="415"/>
      <c r="N26" s="415">
        <v>0.34</v>
      </c>
      <c r="O26" s="415"/>
      <c r="P26" s="415"/>
      <c r="Q26" s="330"/>
      <c r="R26" s="415"/>
      <c r="S26" s="415"/>
      <c r="T26" s="415"/>
      <c r="U26" s="415"/>
      <c r="V26" s="415"/>
      <c r="W26" s="807">
        <f>SUM(K26:V28)</f>
        <v>1</v>
      </c>
    </row>
    <row r="27" spans="1:23" s="16" customFormat="1" ht="61.5" customHeight="1" thickBot="1" x14ac:dyDescent="0.25">
      <c r="A27" s="823"/>
      <c r="B27" s="823"/>
      <c r="C27" s="824"/>
      <c r="D27" s="826"/>
      <c r="E27" s="820"/>
      <c r="F27" s="412" t="s">
        <v>430</v>
      </c>
      <c r="G27" s="126" t="s">
        <v>443</v>
      </c>
      <c r="H27" s="416">
        <v>0.33</v>
      </c>
      <c r="I27" s="820"/>
      <c r="J27" s="331" t="s">
        <v>444</v>
      </c>
      <c r="K27" s="415"/>
      <c r="L27" s="415"/>
      <c r="M27" s="415"/>
      <c r="N27" s="415"/>
      <c r="O27" s="415">
        <v>0.33</v>
      </c>
      <c r="P27" s="415"/>
      <c r="Q27" s="330"/>
      <c r="R27" s="415"/>
      <c r="S27" s="415"/>
      <c r="T27" s="415"/>
      <c r="U27" s="415"/>
      <c r="V27" s="415"/>
      <c r="W27" s="808"/>
    </row>
    <row r="28" spans="1:23" ht="69" customHeight="1" thickBot="1" x14ac:dyDescent="0.25">
      <c r="A28" s="767"/>
      <c r="B28" s="767"/>
      <c r="C28" s="825"/>
      <c r="D28" s="827"/>
      <c r="E28" s="820"/>
      <c r="F28" s="412" t="s">
        <v>445</v>
      </c>
      <c r="G28" s="126" t="s">
        <v>446</v>
      </c>
      <c r="H28" s="416">
        <v>0.33</v>
      </c>
      <c r="I28" s="820"/>
      <c r="J28" s="126" t="s">
        <v>447</v>
      </c>
      <c r="K28" s="132"/>
      <c r="L28" s="132"/>
      <c r="M28" s="132"/>
      <c r="N28" s="132"/>
      <c r="O28" s="132">
        <v>0.11</v>
      </c>
      <c r="P28" s="132"/>
      <c r="Q28" s="132"/>
      <c r="R28" s="132">
        <v>0.11</v>
      </c>
      <c r="S28" s="132"/>
      <c r="T28" s="132"/>
      <c r="U28" s="132">
        <v>0.11</v>
      </c>
      <c r="V28" s="132"/>
      <c r="W28" s="808"/>
    </row>
    <row r="29" spans="1:23" ht="78.75" customHeight="1" thickBot="1" x14ac:dyDescent="0.25">
      <c r="A29" s="127" t="str">
        <f>+'4.PAI-Mesa T- Misional'!F17</f>
        <v>4. Fortalecer y articular los mecanismos de prevención y lucha contra la corrupción en la Justicia Penal Militar y Policial.</v>
      </c>
      <c r="B29" s="126" t="s">
        <v>94</v>
      </c>
      <c r="C29" s="125" t="s">
        <v>67</v>
      </c>
      <c r="D29" s="126" t="str">
        <f>+'4.PAI-Mesa T- Misional'!L17</f>
        <v>Ejecutar las acciones establecidas en el marco de la Política de Lucha contra la corrupción y del anexo técnico del programa de Transparencia y Ética Pública (PTEP).</v>
      </c>
      <c r="E29" s="126" t="str">
        <f>+'4.PAI-Mesa T- Misional'!M17</f>
        <v xml:space="preserve">Incrementar en  10 puntos  el índice anticorrupción con respecto a la vigencia anterior. </v>
      </c>
      <c r="F29" s="126" t="s">
        <v>426</v>
      </c>
      <c r="G29" s="126" t="s">
        <v>272</v>
      </c>
      <c r="H29" s="145">
        <v>1</v>
      </c>
      <c r="I29" s="126" t="s">
        <v>448</v>
      </c>
      <c r="J29" s="126" t="s">
        <v>256</v>
      </c>
      <c r="K29" s="75"/>
      <c r="L29" s="75"/>
      <c r="M29" s="76"/>
      <c r="N29" s="75">
        <v>0.33</v>
      </c>
      <c r="O29" s="75"/>
      <c r="P29" s="75"/>
      <c r="Q29" s="76"/>
      <c r="R29" s="75">
        <v>0.33</v>
      </c>
      <c r="S29" s="75"/>
      <c r="T29" s="75"/>
      <c r="U29" s="75"/>
      <c r="V29" s="75">
        <v>0.34</v>
      </c>
      <c r="W29" s="232">
        <f>SUM(K29:V29)</f>
        <v>1</v>
      </c>
    </row>
    <row r="30" spans="1:23" ht="65.25" customHeight="1" x14ac:dyDescent="0.2">
      <c r="A30" s="81"/>
      <c r="B30" s="79"/>
      <c r="C30" s="77"/>
      <c r="D30" s="79"/>
      <c r="E30" s="79"/>
      <c r="F30" s="78"/>
      <c r="G30" s="13"/>
      <c r="H30" s="80"/>
      <c r="I30" s="78"/>
      <c r="J30" s="81"/>
      <c r="K30" s="82"/>
      <c r="L30" s="82"/>
      <c r="M30" s="8"/>
      <c r="N30" s="82"/>
      <c r="O30" s="82"/>
      <c r="P30" s="82"/>
      <c r="Q30" s="8"/>
      <c r="R30" s="82"/>
      <c r="S30" s="82"/>
      <c r="T30" s="82"/>
      <c r="U30" s="82"/>
      <c r="V30" s="82"/>
      <c r="W30" s="83"/>
    </row>
    <row r="31" spans="1:23" ht="65.25" customHeight="1" x14ac:dyDescent="0.2">
      <c r="A31" s="81"/>
      <c r="B31" s="79"/>
      <c r="C31" s="77"/>
      <c r="D31" s="79"/>
      <c r="E31" s="79"/>
      <c r="F31" s="78"/>
      <c r="G31" s="13"/>
      <c r="H31" s="80"/>
      <c r="I31" s="78"/>
      <c r="J31" s="81"/>
      <c r="K31" s="82"/>
      <c r="L31" s="82"/>
      <c r="M31" s="8"/>
      <c r="N31" s="82"/>
      <c r="O31" s="82"/>
      <c r="P31" s="82"/>
      <c r="Q31" s="8"/>
      <c r="R31" s="82"/>
      <c r="S31" s="82"/>
      <c r="T31" s="82"/>
      <c r="U31" s="82"/>
      <c r="V31" s="82"/>
      <c r="W31" s="83"/>
    </row>
    <row r="32" spans="1:23" ht="65.25" customHeight="1" x14ac:dyDescent="0.2">
      <c r="A32" s="81"/>
      <c r="B32" s="79"/>
      <c r="C32" s="77"/>
      <c r="D32" s="79"/>
      <c r="E32" s="79"/>
      <c r="F32" s="78"/>
      <c r="G32" s="13"/>
      <c r="H32" s="80"/>
      <c r="I32" s="78"/>
      <c r="J32" s="81"/>
      <c r="K32" s="82"/>
      <c r="L32" s="82"/>
      <c r="M32" s="8"/>
      <c r="N32" s="82"/>
      <c r="O32" s="82"/>
      <c r="P32" s="82"/>
      <c r="Q32" s="8"/>
      <c r="R32" s="82"/>
      <c r="S32" s="82"/>
      <c r="T32" s="82"/>
      <c r="U32" s="82"/>
      <c r="V32" s="82"/>
      <c r="W32" s="83"/>
    </row>
  </sheetData>
  <sheetProtection formatCells="0" selectLockedCells="1" selectUnlockedCells="1"/>
  <mergeCells count="80">
    <mergeCell ref="W13:W15"/>
    <mergeCell ref="F5:F6"/>
    <mergeCell ref="E5:E6"/>
    <mergeCell ref="D20:D21"/>
    <mergeCell ref="C22:C23"/>
    <mergeCell ref="W11:W12"/>
    <mergeCell ref="E20:E21"/>
    <mergeCell ref="E22:E23"/>
    <mergeCell ref="W7:W8"/>
    <mergeCell ref="W9:W10"/>
    <mergeCell ref="I9:I10"/>
    <mergeCell ref="I11:I12"/>
    <mergeCell ref="I7:I8"/>
    <mergeCell ref="E11:E12"/>
    <mergeCell ref="I13:I15"/>
    <mergeCell ref="A1:W3"/>
    <mergeCell ref="A4:B4"/>
    <mergeCell ref="C4:W4"/>
    <mergeCell ref="A5:A6"/>
    <mergeCell ref="B5:B6"/>
    <mergeCell ref="C5:C6"/>
    <mergeCell ref="D5:D6"/>
    <mergeCell ref="G5:G6"/>
    <mergeCell ref="W5:W6"/>
    <mergeCell ref="H5:H6"/>
    <mergeCell ref="I5:I6"/>
    <mergeCell ref="J5:J6"/>
    <mergeCell ref="O5:R5"/>
    <mergeCell ref="S5:V5"/>
    <mergeCell ref="K5:N5"/>
    <mergeCell ref="B17:B19"/>
    <mergeCell ref="C17:C19"/>
    <mergeCell ref="D17:D19"/>
    <mergeCell ref="D13:D15"/>
    <mergeCell ref="A13:A15"/>
    <mergeCell ref="B13:B15"/>
    <mergeCell ref="A7:A8"/>
    <mergeCell ref="B7:B8"/>
    <mergeCell ref="C7:C8"/>
    <mergeCell ref="E17:E19"/>
    <mergeCell ref="A11:A12"/>
    <mergeCell ref="B11:B12"/>
    <mergeCell ref="C11:C12"/>
    <mergeCell ref="D11:D12"/>
    <mergeCell ref="D7:D8"/>
    <mergeCell ref="A9:A10"/>
    <mergeCell ref="B9:B10"/>
    <mergeCell ref="C9:C10"/>
    <mergeCell ref="D9:D10"/>
    <mergeCell ref="E9:E10"/>
    <mergeCell ref="E13:E15"/>
    <mergeCell ref="E7:E8"/>
    <mergeCell ref="B26:B28"/>
    <mergeCell ref="C26:C28"/>
    <mergeCell ref="D26:D28"/>
    <mergeCell ref="C13:C15"/>
    <mergeCell ref="A24:A25"/>
    <mergeCell ref="B24:B25"/>
    <mergeCell ref="C24:C25"/>
    <mergeCell ref="D24:D25"/>
    <mergeCell ref="A26:A28"/>
    <mergeCell ref="A22:A23"/>
    <mergeCell ref="B22:B23"/>
    <mergeCell ref="D22:D23"/>
    <mergeCell ref="A20:A21"/>
    <mergeCell ref="B20:B21"/>
    <mergeCell ref="C20:C21"/>
    <mergeCell ref="A17:A19"/>
    <mergeCell ref="W26:W28"/>
    <mergeCell ref="W17:W19"/>
    <mergeCell ref="W20:W21"/>
    <mergeCell ref="W22:W23"/>
    <mergeCell ref="E24:E25"/>
    <mergeCell ref="W24:W25"/>
    <mergeCell ref="I20:I21"/>
    <mergeCell ref="I22:I23"/>
    <mergeCell ref="I24:I25"/>
    <mergeCell ref="I26:I28"/>
    <mergeCell ref="I17:I19"/>
    <mergeCell ref="E26:E28"/>
  </mergeCells>
  <phoneticPr fontId="23" type="noConversion"/>
  <conditionalFormatting sqref="K13:V14">
    <cfRule type="colorScale" priority="32">
      <colorScale>
        <cfvo type="min"/>
        <cfvo type="max"/>
        <color theme="0" tint="-0.14999847407452621"/>
        <color theme="0" tint="-0.14999847407452621"/>
      </colorScale>
    </cfRule>
  </conditionalFormatting>
  <conditionalFormatting sqref="L12 N12">
    <cfRule type="colorScale" priority="30">
      <colorScale>
        <cfvo type="min"/>
        <cfvo type="max"/>
        <color theme="0" tint="-0.14999847407452621"/>
        <color theme="0" tint="-0.14999847407452621"/>
      </colorScale>
    </cfRule>
  </conditionalFormatting>
  <conditionalFormatting sqref="L7:N11">
    <cfRule type="colorScale" priority="1658">
      <colorScale>
        <cfvo type="min"/>
        <cfvo type="max"/>
        <color theme="0" tint="-0.14999847407452621"/>
        <color theme="0" tint="-0.14999847407452621"/>
      </colorScale>
    </cfRule>
  </conditionalFormatting>
  <conditionalFormatting sqref="M12">
    <cfRule type="colorScale" priority="9">
      <colorScale>
        <cfvo type="min"/>
        <cfvo type="max"/>
        <color theme="0" tint="-0.14999847407452621"/>
        <color theme="0" tint="-0.14999847407452621"/>
      </colorScale>
    </cfRule>
  </conditionalFormatting>
  <conditionalFormatting sqref="M22">
    <cfRule type="colorScale" priority="28">
      <colorScale>
        <cfvo type="min"/>
        <cfvo type="max"/>
        <color theme="0" tint="-0.14999847407452621"/>
        <color theme="0" tint="-0.14999847407452621"/>
      </colorScale>
    </cfRule>
  </conditionalFormatting>
  <conditionalFormatting sqref="M24">
    <cfRule type="colorScale" priority="1">
      <colorScale>
        <cfvo type="min"/>
        <cfvo type="max"/>
        <color theme="0" tint="-0.14999847407452621"/>
        <color theme="0" tint="-0.14999847407452621"/>
      </colorScale>
    </cfRule>
  </conditionalFormatting>
  <conditionalFormatting sqref="M26:M27">
    <cfRule type="colorScale" priority="25">
      <colorScale>
        <cfvo type="min"/>
        <cfvo type="max"/>
        <color theme="0" tint="-0.14999847407452621"/>
        <color theme="0" tint="-0.14999847407452621"/>
      </colorScale>
    </cfRule>
  </conditionalFormatting>
  <conditionalFormatting sqref="M28:N28">
    <cfRule type="colorScale" priority="15">
      <colorScale>
        <cfvo type="min"/>
        <cfvo type="max"/>
        <color theme="0" tint="-0.14999847407452621"/>
        <color theme="0" tint="-0.14999847407452621"/>
      </colorScale>
    </cfRule>
  </conditionalFormatting>
  <conditionalFormatting sqref="N26:P27 R26:V28 K26:L28 O28:P28">
    <cfRule type="colorScale" priority="1816">
      <colorScale>
        <cfvo type="min"/>
        <cfvo type="max"/>
        <color theme="0" tint="-0.14999847407452621"/>
        <color theme="0" tint="-0.14999847407452621"/>
      </colorScale>
    </cfRule>
  </conditionalFormatting>
  <conditionalFormatting sqref="N29:P29 R29:V29 K29:L29">
    <cfRule type="colorScale" priority="2">
      <colorScale>
        <cfvo type="min"/>
        <cfvo type="max"/>
        <color theme="0" tint="-0.14999847407452621"/>
        <color theme="0" tint="-0.14999847407452621"/>
      </colorScale>
    </cfRule>
  </conditionalFormatting>
  <conditionalFormatting sqref="N30:P32 R30:V32 K30:L32">
    <cfRule type="colorScale" priority="1810">
      <colorScale>
        <cfvo type="min"/>
        <cfvo type="max"/>
        <color theme="0" tint="-0.14999847407452621"/>
        <color theme="0" tint="-0.14999847407452621"/>
      </colorScale>
    </cfRule>
  </conditionalFormatting>
  <conditionalFormatting sqref="N19:V21 K15:V18 R22:V25 K19:L25 N22:P25">
    <cfRule type="colorScale" priority="1767">
      <colorScale>
        <cfvo type="min"/>
        <cfvo type="max"/>
        <color theme="0" tint="-0.14999847407452621"/>
        <color theme="0" tint="-0.14999847407452621"/>
      </colorScale>
    </cfRule>
  </conditionalFormatting>
  <conditionalFormatting sqref="O12">
    <cfRule type="colorScale" priority="8">
      <colorScale>
        <cfvo type="min"/>
        <cfvo type="max"/>
        <color theme="0" tint="-0.14999847407452621"/>
        <color theme="0" tint="-0.14999847407452621"/>
      </colorScale>
    </cfRule>
  </conditionalFormatting>
  <conditionalFormatting sqref="P7:P10 P12">
    <cfRule type="colorScale" priority="1651">
      <colorScale>
        <cfvo type="min"/>
        <cfvo type="max"/>
        <color theme="0" tint="-0.14999847407452621"/>
        <color theme="0" tint="-0.14999847407452621"/>
      </colorScale>
    </cfRule>
  </conditionalFormatting>
  <conditionalFormatting sqref="P11:R11">
    <cfRule type="colorScale" priority="11">
      <colorScale>
        <cfvo type="min"/>
        <cfvo type="max"/>
        <color theme="0" tint="-0.14999847407452621"/>
        <color theme="0" tint="-0.14999847407452621"/>
      </colorScale>
    </cfRule>
  </conditionalFormatting>
  <conditionalFormatting sqref="Q7:Q8">
    <cfRule type="colorScale" priority="1642">
      <colorScale>
        <cfvo type="min"/>
        <cfvo type="max"/>
        <color theme="0" tint="-0.14999847407452621"/>
        <color theme="0" tint="-0.14999847407452621"/>
      </colorScale>
    </cfRule>
  </conditionalFormatting>
  <conditionalFormatting sqref="Q12">
    <cfRule type="colorScale" priority="7">
      <colorScale>
        <cfvo type="min"/>
        <cfvo type="max"/>
        <color theme="0" tint="-0.14999847407452621"/>
        <color theme="0" tint="-0.14999847407452621"/>
      </colorScale>
    </cfRule>
  </conditionalFormatting>
  <conditionalFormatting sqref="Q28">
    <cfRule type="colorScale" priority="16">
      <colorScale>
        <cfvo type="min"/>
        <cfvo type="max"/>
        <color theme="0" tint="-0.14999847407452621"/>
        <color theme="0" tint="-0.14999847407452621"/>
      </colorScale>
    </cfRule>
  </conditionalFormatting>
  <conditionalFormatting sqref="S12">
    <cfRule type="colorScale" priority="6">
      <colorScale>
        <cfvo type="min"/>
        <cfvo type="max"/>
        <color theme="0" tint="-0.14999847407452621"/>
        <color theme="0" tint="-0.14999847407452621"/>
      </colorScale>
    </cfRule>
  </conditionalFormatting>
  <conditionalFormatting sqref="T10">
    <cfRule type="colorScale" priority="12">
      <colorScale>
        <cfvo type="min"/>
        <cfvo type="max"/>
        <color theme="0" tint="-0.14999847407452621"/>
        <color theme="0" tint="-0.14999847407452621"/>
      </colorScale>
    </cfRule>
  </conditionalFormatting>
  <conditionalFormatting sqref="T11:V11">
    <cfRule type="colorScale" priority="10">
      <colorScale>
        <cfvo type="min"/>
        <cfvo type="max"/>
        <color theme="0" tint="-0.14999847407452621"/>
        <color theme="0" tint="-0.14999847407452621"/>
      </colorScale>
    </cfRule>
  </conditionalFormatting>
  <conditionalFormatting sqref="U7:U10">
    <cfRule type="colorScale" priority="1653">
      <colorScale>
        <cfvo type="min"/>
        <cfvo type="max"/>
        <color theme="0" tint="-0.14999847407452621"/>
        <color theme="0" tint="-0.14999847407452621"/>
      </colorScale>
    </cfRule>
  </conditionalFormatting>
  <conditionalFormatting sqref="U12">
    <cfRule type="colorScale" priority="5">
      <colorScale>
        <cfvo type="min"/>
        <cfvo type="max"/>
        <color theme="0" tint="-0.14999847407452621"/>
        <color theme="0" tint="-0.14999847407452621"/>
      </colorScale>
    </cfRule>
  </conditionalFormatting>
  <conditionalFormatting sqref="W29:W32 W7 W9 W11 W13 W20 W22 W24 W26:W27 W16:W17">
    <cfRule type="colorScale" priority="1813">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scale="17" orientation="landscape" r:id="rId1"/>
  <headerFooter>
    <oddHeader xml:space="preserve">&amp;CVersión preliminar </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91E7F0D2-3121-4F5D-A6CE-BF18EDD8F91F}">
          <x14:formula1>
            <xm:f>'Listas '!$D$2:$D$13</xm:f>
          </x14:formula1>
          <xm:sqref>A16:A17 A20 A13 A26:A27 A22:A23 A29 A11 A7:B9</xm:sqref>
        </x14:dataValidation>
        <x14:dataValidation type="list" allowBlank="1" showInputMessage="1" showErrorMessage="1" xr:uid="{627AC4C4-4CFC-4DAA-9351-6145C2DF63C3}">
          <x14:formula1>
            <xm:f>'Listas '!$A$2:$A$23</xm:f>
          </x14:formula1>
          <xm:sqref>C13 C16:C17 C20 C22 C26:C27 C24 C29 C7:C9 C11</xm:sqref>
        </x14:dataValidation>
        <x14:dataValidation type="list" allowBlank="1" showInputMessage="1" showErrorMessage="1" xr:uid="{2406A9AC-400C-451E-BB13-FD7AAE2756B0}">
          <x14:formula1>
            <xm:f>'Listas '!$A$51:$A$100</xm:f>
          </x14:formula1>
          <xm:sqref>B11:B24 B26:B32</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C899B-D166-48F7-B19B-10C024171145}">
  <sheetPr>
    <tabColor theme="7"/>
  </sheetPr>
  <dimension ref="A1:AB15"/>
  <sheetViews>
    <sheetView view="pageBreakPreview" zoomScale="51" zoomScaleNormal="59" zoomScaleSheetLayoutView="51" workbookViewId="0">
      <selection sqref="A1:AB1"/>
    </sheetView>
  </sheetViews>
  <sheetFormatPr baseColWidth="10" defaultColWidth="11.42578125" defaultRowHeight="14.25" x14ac:dyDescent="0.2"/>
  <cols>
    <col min="1" max="3" width="40.7109375" style="5" customWidth="1"/>
    <col min="4" max="4" width="40.28515625" style="5" customWidth="1"/>
    <col min="5" max="5" width="49.7109375" style="5" customWidth="1"/>
    <col min="6" max="6" width="45" style="5" customWidth="1"/>
    <col min="7" max="7" width="45.140625" style="5" customWidth="1"/>
    <col min="8" max="8" width="34.5703125" style="5" customWidth="1"/>
    <col min="9" max="9" width="31.7109375" style="5" customWidth="1"/>
    <col min="10" max="10" width="37.140625" style="5" customWidth="1"/>
    <col min="11" max="11" width="10.5703125" style="5" customWidth="1"/>
    <col min="12" max="13" width="54.7109375" style="5" customWidth="1"/>
    <col min="14" max="14" width="31.1406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708" t="s">
        <v>148</v>
      </c>
      <c r="B1" s="708"/>
      <c r="C1" s="708"/>
      <c r="D1" s="708"/>
      <c r="E1" s="708"/>
      <c r="F1" s="708"/>
      <c r="G1" s="708"/>
      <c r="H1" s="708"/>
      <c r="I1" s="708"/>
      <c r="J1" s="708"/>
      <c r="K1" s="708"/>
      <c r="L1" s="708"/>
      <c r="M1" s="708"/>
      <c r="N1" s="708"/>
      <c r="O1" s="708"/>
      <c r="P1" s="708"/>
      <c r="Q1" s="708"/>
      <c r="R1" s="708"/>
      <c r="S1" s="708"/>
      <c r="T1" s="708"/>
      <c r="U1" s="708"/>
      <c r="V1" s="708"/>
      <c r="W1" s="708"/>
      <c r="X1" s="708"/>
      <c r="Y1" s="708"/>
      <c r="Z1" s="708"/>
      <c r="AA1" s="708"/>
      <c r="AB1" s="709"/>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710" t="s">
        <v>149</v>
      </c>
      <c r="B4" s="711"/>
      <c r="C4" s="711"/>
      <c r="D4" s="711"/>
      <c r="E4" s="711"/>
      <c r="F4" s="711"/>
      <c r="G4" s="711"/>
      <c r="H4" s="758"/>
      <c r="I4" s="758"/>
      <c r="J4" s="758"/>
      <c r="K4" s="758"/>
      <c r="L4" s="758"/>
      <c r="M4" s="758"/>
      <c r="N4" s="758"/>
      <c r="O4" s="758"/>
      <c r="P4" s="758"/>
      <c r="Q4" s="758"/>
      <c r="R4" s="758"/>
      <c r="S4" s="758"/>
      <c r="T4" s="758"/>
      <c r="U4" s="758"/>
      <c r="V4" s="758"/>
      <c r="W4" s="758"/>
      <c r="X4" s="758"/>
      <c r="Y4" s="758"/>
      <c r="Z4" s="758"/>
      <c r="AA4" s="758"/>
      <c r="AB4" s="759"/>
    </row>
    <row r="5" spans="1:28" s="7" customFormat="1" ht="71.25" customHeight="1" thickBot="1" x14ac:dyDescent="0.25">
      <c r="A5" s="715" t="s">
        <v>71</v>
      </c>
      <c r="B5" s="716" t="s">
        <v>150</v>
      </c>
      <c r="C5" s="717" t="s">
        <v>75</v>
      </c>
      <c r="D5" s="718" t="s">
        <v>151</v>
      </c>
      <c r="E5" s="718" t="s">
        <v>152</v>
      </c>
      <c r="F5" s="760" t="s">
        <v>153</v>
      </c>
      <c r="G5" s="761" t="s">
        <v>154</v>
      </c>
      <c r="H5" s="763" t="s">
        <v>156</v>
      </c>
      <c r="I5" s="763" t="s">
        <v>3</v>
      </c>
      <c r="J5" s="763" t="s">
        <v>155</v>
      </c>
      <c r="K5" s="763" t="s">
        <v>157</v>
      </c>
      <c r="L5" s="763" t="s">
        <v>158</v>
      </c>
      <c r="M5" s="763" t="s">
        <v>159</v>
      </c>
      <c r="N5" s="763" t="s">
        <v>160</v>
      </c>
      <c r="O5" s="763" t="s">
        <v>161</v>
      </c>
      <c r="P5" s="766" t="s">
        <v>162</v>
      </c>
      <c r="Q5" s="766"/>
      <c r="R5" s="766"/>
      <c r="S5" s="766"/>
      <c r="T5" s="766" t="s">
        <v>163</v>
      </c>
      <c r="U5" s="766"/>
      <c r="V5" s="766"/>
      <c r="W5" s="766"/>
      <c r="X5" s="766" t="s">
        <v>164</v>
      </c>
      <c r="Y5" s="766"/>
      <c r="Z5" s="766"/>
      <c r="AA5" s="766"/>
      <c r="AB5" s="762" t="s">
        <v>165</v>
      </c>
    </row>
    <row r="6" spans="1:28" s="6" customFormat="1" ht="87.75" customHeight="1" thickBot="1" x14ac:dyDescent="0.25">
      <c r="A6" s="715"/>
      <c r="B6" s="716"/>
      <c r="C6" s="717"/>
      <c r="D6" s="718"/>
      <c r="E6" s="718"/>
      <c r="F6" s="776"/>
      <c r="G6" s="777"/>
      <c r="H6" s="763"/>
      <c r="I6" s="763"/>
      <c r="J6" s="763"/>
      <c r="K6" s="763"/>
      <c r="L6" s="763"/>
      <c r="M6" s="763"/>
      <c r="N6" s="763"/>
      <c r="O6" s="763"/>
      <c r="P6" s="49">
        <v>1</v>
      </c>
      <c r="Q6" s="49">
        <v>2</v>
      </c>
      <c r="R6" s="49">
        <v>3</v>
      </c>
      <c r="S6" s="49">
        <v>4</v>
      </c>
      <c r="T6" s="49">
        <v>5</v>
      </c>
      <c r="U6" s="49">
        <v>6</v>
      </c>
      <c r="V6" s="49">
        <v>7</v>
      </c>
      <c r="W6" s="49">
        <v>8</v>
      </c>
      <c r="X6" s="49">
        <v>9</v>
      </c>
      <c r="Y6" s="49">
        <v>10</v>
      </c>
      <c r="Z6" s="49">
        <v>11</v>
      </c>
      <c r="AA6" s="49">
        <v>12</v>
      </c>
      <c r="AB6" s="762"/>
    </row>
    <row r="7" spans="1:28" s="8" customFormat="1" ht="99" customHeight="1" thickBot="1" x14ac:dyDescent="0.3">
      <c r="A7" s="40" t="s">
        <v>72</v>
      </c>
      <c r="B7" s="35" t="s">
        <v>74</v>
      </c>
      <c r="C7" s="35" t="s">
        <v>76</v>
      </c>
      <c r="D7" s="35" t="s">
        <v>78</v>
      </c>
      <c r="E7" s="59" t="s">
        <v>80</v>
      </c>
      <c r="F7" s="61" t="s">
        <v>25</v>
      </c>
      <c r="G7" s="61" t="s">
        <v>96</v>
      </c>
      <c r="H7" s="36" t="s">
        <v>449</v>
      </c>
      <c r="I7" s="36" t="s">
        <v>62</v>
      </c>
      <c r="J7" s="36" t="s">
        <v>8</v>
      </c>
      <c r="K7" s="51" t="s">
        <v>450</v>
      </c>
      <c r="L7" s="37" t="s">
        <v>451</v>
      </c>
      <c r="M7" s="50" t="s">
        <v>452</v>
      </c>
      <c r="N7" s="51" t="s">
        <v>171</v>
      </c>
      <c r="O7" s="35" t="s">
        <v>453</v>
      </c>
      <c r="P7" s="53"/>
      <c r="Q7" s="54"/>
      <c r="R7" s="54"/>
      <c r="S7" s="54"/>
      <c r="T7" s="54"/>
      <c r="U7" s="54"/>
      <c r="V7" s="54"/>
      <c r="W7" s="54">
        <v>0.5</v>
      </c>
      <c r="X7" s="54"/>
      <c r="Y7" s="54"/>
      <c r="Z7" s="54"/>
      <c r="AA7" s="54">
        <v>0.5</v>
      </c>
      <c r="AB7" s="55">
        <f t="shared" ref="AB7:AB13" si="0">SUM(P7:AA7)</f>
        <v>1</v>
      </c>
    </row>
    <row r="8" spans="1:28" s="8" customFormat="1" ht="110.25" customHeight="1" thickBot="1" x14ac:dyDescent="0.3">
      <c r="A8" s="40" t="s">
        <v>72</v>
      </c>
      <c r="B8" s="35" t="s">
        <v>74</v>
      </c>
      <c r="C8" s="35" t="s">
        <v>76</v>
      </c>
      <c r="D8" s="35" t="s">
        <v>78</v>
      </c>
      <c r="E8" s="59" t="s">
        <v>80</v>
      </c>
      <c r="F8" s="61" t="s">
        <v>25</v>
      </c>
      <c r="G8" s="61" t="s">
        <v>96</v>
      </c>
      <c r="H8" s="36" t="s">
        <v>449</v>
      </c>
      <c r="I8" s="36" t="s">
        <v>62</v>
      </c>
      <c r="J8" s="36" t="s">
        <v>8</v>
      </c>
      <c r="K8" s="36" t="s">
        <v>454</v>
      </c>
      <c r="L8" s="37" t="s">
        <v>455</v>
      </c>
      <c r="M8" s="41" t="s">
        <v>456</v>
      </c>
      <c r="N8" s="51" t="s">
        <v>171</v>
      </c>
      <c r="O8" s="37" t="s">
        <v>457</v>
      </c>
      <c r="P8" s="53"/>
      <c r="Q8" s="54"/>
      <c r="R8" s="54"/>
      <c r="S8" s="54">
        <v>0.3</v>
      </c>
      <c r="T8" s="54"/>
      <c r="U8" s="54"/>
      <c r="V8" s="54">
        <v>0.3</v>
      </c>
      <c r="W8" s="54"/>
      <c r="X8" s="54"/>
      <c r="Y8" s="54">
        <v>0.3</v>
      </c>
      <c r="Z8" s="54"/>
      <c r="AA8" s="54">
        <v>0.1</v>
      </c>
      <c r="AB8" s="55">
        <f t="shared" si="0"/>
        <v>0.99999999999999989</v>
      </c>
    </row>
    <row r="9" spans="1:28" s="8" customFormat="1" ht="157.5" customHeight="1" thickBot="1" x14ac:dyDescent="0.3">
      <c r="A9" s="40" t="s">
        <v>72</v>
      </c>
      <c r="B9" s="35" t="s">
        <v>74</v>
      </c>
      <c r="C9" s="35" t="s">
        <v>76</v>
      </c>
      <c r="D9" s="35" t="s">
        <v>78</v>
      </c>
      <c r="E9" s="59" t="s">
        <v>80</v>
      </c>
      <c r="F9" s="61" t="s">
        <v>25</v>
      </c>
      <c r="G9" s="61" t="s">
        <v>99</v>
      </c>
      <c r="H9" s="36" t="s">
        <v>355</v>
      </c>
      <c r="I9" s="36" t="s">
        <v>136</v>
      </c>
      <c r="J9" s="36" t="s">
        <v>8</v>
      </c>
      <c r="K9" s="36" t="s">
        <v>458</v>
      </c>
      <c r="L9" s="37" t="s">
        <v>459</v>
      </c>
      <c r="M9" s="41" t="s">
        <v>460</v>
      </c>
      <c r="N9" s="51" t="s">
        <v>171</v>
      </c>
      <c r="O9" s="37" t="s">
        <v>461</v>
      </c>
      <c r="P9" s="53"/>
      <c r="Q9" s="54"/>
      <c r="R9" s="54"/>
      <c r="S9" s="54">
        <v>0.33</v>
      </c>
      <c r="T9" s="54"/>
      <c r="U9" s="54"/>
      <c r="V9" s="54"/>
      <c r="W9" s="54">
        <v>0.46</v>
      </c>
      <c r="X9" s="54"/>
      <c r="Y9" s="54"/>
      <c r="Z9" s="54"/>
      <c r="AA9" s="54">
        <v>0.21</v>
      </c>
      <c r="AB9" s="55">
        <f t="shared" si="0"/>
        <v>1</v>
      </c>
    </row>
    <row r="10" spans="1:28" s="8" customFormat="1" ht="126" customHeight="1" thickBot="1" x14ac:dyDescent="0.3">
      <c r="A10" s="662" t="s">
        <v>72</v>
      </c>
      <c r="B10" s="37" t="s">
        <v>74</v>
      </c>
      <c r="C10" s="37" t="s">
        <v>76</v>
      </c>
      <c r="D10" s="37" t="s">
        <v>78</v>
      </c>
      <c r="E10" s="663" t="s">
        <v>80</v>
      </c>
      <c r="F10" s="63" t="s">
        <v>29</v>
      </c>
      <c r="G10" s="63" t="s">
        <v>100</v>
      </c>
      <c r="H10" s="36" t="s">
        <v>355</v>
      </c>
      <c r="I10" s="36" t="s">
        <v>136</v>
      </c>
      <c r="J10" s="36" t="s">
        <v>8</v>
      </c>
      <c r="K10" s="36" t="s">
        <v>462</v>
      </c>
      <c r="L10" s="37" t="s">
        <v>463</v>
      </c>
      <c r="M10" s="41" t="s">
        <v>464</v>
      </c>
      <c r="N10" s="52" t="s">
        <v>171</v>
      </c>
      <c r="O10" s="37" t="s">
        <v>465</v>
      </c>
      <c r="P10" s="53"/>
      <c r="Q10" s="54"/>
      <c r="R10" s="54"/>
      <c r="S10" s="54">
        <v>0.62</v>
      </c>
      <c r="T10" s="54"/>
      <c r="U10" s="54"/>
      <c r="V10" s="54"/>
      <c r="W10" s="54">
        <v>0.12</v>
      </c>
      <c r="X10" s="54"/>
      <c r="Y10" s="54"/>
      <c r="Z10" s="54"/>
      <c r="AA10" s="54">
        <v>0.26</v>
      </c>
      <c r="AB10" s="55">
        <f t="shared" si="0"/>
        <v>1</v>
      </c>
    </row>
    <row r="11" spans="1:28" s="8" customFormat="1" ht="159.75" customHeight="1" thickBot="1" x14ac:dyDescent="0.3">
      <c r="A11" s="662" t="s">
        <v>72</v>
      </c>
      <c r="B11" s="37" t="s">
        <v>74</v>
      </c>
      <c r="C11" s="37" t="s">
        <v>76</v>
      </c>
      <c r="D11" s="37" t="s">
        <v>78</v>
      </c>
      <c r="E11" s="663" t="s">
        <v>80</v>
      </c>
      <c r="F11" s="63" t="s">
        <v>29</v>
      </c>
      <c r="G11" s="63" t="s">
        <v>100</v>
      </c>
      <c r="H11" s="36" t="s">
        <v>449</v>
      </c>
      <c r="I11" s="36" t="s">
        <v>129</v>
      </c>
      <c r="J11" s="36" t="s">
        <v>8</v>
      </c>
      <c r="K11" s="36" t="s">
        <v>466</v>
      </c>
      <c r="L11" s="37" t="s">
        <v>467</v>
      </c>
      <c r="M11" s="41" t="s">
        <v>468</v>
      </c>
      <c r="N11" s="52" t="s">
        <v>171</v>
      </c>
      <c r="O11" s="37" t="s">
        <v>469</v>
      </c>
      <c r="P11" s="54"/>
      <c r="Q11" s="54"/>
      <c r="R11" s="54"/>
      <c r="S11" s="54">
        <v>0.13</v>
      </c>
      <c r="T11" s="54"/>
      <c r="U11" s="54"/>
      <c r="V11" s="54"/>
      <c r="W11" s="54">
        <v>0.5</v>
      </c>
      <c r="X11" s="54"/>
      <c r="Y11" s="54"/>
      <c r="Z11" s="54"/>
      <c r="AA11" s="54">
        <v>0.37</v>
      </c>
      <c r="AB11" s="55">
        <f t="shared" si="0"/>
        <v>1</v>
      </c>
    </row>
    <row r="12" spans="1:28" s="8" customFormat="1" ht="138" customHeight="1" thickBot="1" x14ac:dyDescent="0.3">
      <c r="A12" s="662" t="s">
        <v>72</v>
      </c>
      <c r="B12" s="37" t="s">
        <v>74</v>
      </c>
      <c r="C12" s="37" t="s">
        <v>76</v>
      </c>
      <c r="D12" s="37" t="s">
        <v>78</v>
      </c>
      <c r="E12" s="663" t="s">
        <v>80</v>
      </c>
      <c r="F12" s="63" t="s">
        <v>29</v>
      </c>
      <c r="G12" s="63" t="s">
        <v>103</v>
      </c>
      <c r="H12" s="36" t="s">
        <v>470</v>
      </c>
      <c r="I12" s="36" t="s">
        <v>129</v>
      </c>
      <c r="J12" s="36" t="s">
        <v>8</v>
      </c>
      <c r="K12" s="52" t="s">
        <v>471</v>
      </c>
      <c r="L12" s="37" t="s">
        <v>472</v>
      </c>
      <c r="M12" s="143" t="s">
        <v>473</v>
      </c>
      <c r="N12" s="52" t="s">
        <v>171</v>
      </c>
      <c r="O12" s="37" t="s">
        <v>474</v>
      </c>
      <c r="P12" s="54"/>
      <c r="Q12" s="54"/>
      <c r="R12" s="54"/>
      <c r="S12" s="54">
        <v>0.33</v>
      </c>
      <c r="T12" s="54"/>
      <c r="U12" s="54"/>
      <c r="V12" s="54"/>
      <c r="W12" s="54">
        <v>0.33</v>
      </c>
      <c r="X12" s="54"/>
      <c r="Y12" s="54"/>
      <c r="Z12" s="54"/>
      <c r="AA12" s="54">
        <v>0.34</v>
      </c>
      <c r="AB12" s="55">
        <f t="shared" si="0"/>
        <v>1</v>
      </c>
    </row>
    <row r="13" spans="1:28" s="8" customFormat="1" ht="159.75" customHeight="1" thickBot="1" x14ac:dyDescent="0.3">
      <c r="A13" s="662" t="s">
        <v>72</v>
      </c>
      <c r="B13" s="37" t="s">
        <v>74</v>
      </c>
      <c r="C13" s="37" t="s">
        <v>76</v>
      </c>
      <c r="D13" s="37" t="s">
        <v>78</v>
      </c>
      <c r="E13" s="663" t="s">
        <v>80</v>
      </c>
      <c r="F13" s="63" t="s">
        <v>21</v>
      </c>
      <c r="G13" s="77" t="s">
        <v>94</v>
      </c>
      <c r="H13" s="36" t="s">
        <v>166</v>
      </c>
      <c r="I13" s="36" t="s">
        <v>62</v>
      </c>
      <c r="J13" s="36" t="s">
        <v>8</v>
      </c>
      <c r="K13" s="52" t="s">
        <v>475</v>
      </c>
      <c r="L13" s="37" t="s">
        <v>270</v>
      </c>
      <c r="M13" s="41" t="s">
        <v>255</v>
      </c>
      <c r="N13" s="52" t="s">
        <v>171</v>
      </c>
      <c r="O13" s="37" t="s">
        <v>256</v>
      </c>
      <c r="P13" s="54"/>
      <c r="Q13" s="54"/>
      <c r="R13" s="54"/>
      <c r="S13" s="54">
        <v>0.33</v>
      </c>
      <c r="T13" s="54"/>
      <c r="U13" s="54"/>
      <c r="V13" s="54"/>
      <c r="W13" s="54">
        <v>0.33</v>
      </c>
      <c r="X13" s="54"/>
      <c r="Y13" s="54"/>
      <c r="Z13" s="54"/>
      <c r="AA13" s="54">
        <v>0.34</v>
      </c>
      <c r="AB13" s="55">
        <f t="shared" si="0"/>
        <v>1</v>
      </c>
    </row>
    <row r="14" spans="1:28" ht="15" x14ac:dyDescent="0.2">
      <c r="D14" s="27"/>
      <c r="E14" s="27"/>
      <c r="F14" s="27"/>
      <c r="G14" s="27"/>
      <c r="H14" s="27"/>
      <c r="I14" s="27"/>
      <c r="J14" s="27"/>
      <c r="K14" s="27"/>
      <c r="L14" s="27"/>
      <c r="M14" s="27"/>
      <c r="N14" s="38"/>
      <c r="O14" s="27"/>
      <c r="P14" s="27"/>
      <c r="Q14" s="27"/>
      <c r="R14" s="27"/>
      <c r="S14" s="27"/>
      <c r="T14" s="27"/>
      <c r="U14" s="27"/>
      <c r="V14" s="27"/>
      <c r="W14" s="27"/>
      <c r="X14" s="27"/>
      <c r="Y14" s="27"/>
      <c r="Z14" s="27"/>
      <c r="AA14" s="27"/>
    </row>
    <row r="15" spans="1:28" ht="15" x14ac:dyDescent="0.2">
      <c r="D15" s="27"/>
      <c r="E15" s="27"/>
      <c r="F15" s="27"/>
      <c r="G15" s="27"/>
      <c r="H15" s="27"/>
      <c r="I15" s="27"/>
      <c r="J15" s="27"/>
      <c r="K15" s="27"/>
      <c r="L15" s="27"/>
      <c r="M15" s="27"/>
      <c r="N15" s="38"/>
      <c r="O15" s="27"/>
      <c r="P15" s="27"/>
      <c r="Q15" s="27"/>
      <c r="R15" s="27"/>
      <c r="S15" s="27"/>
      <c r="T15" s="27"/>
      <c r="U15" s="27"/>
      <c r="V15" s="27"/>
      <c r="W15" s="27"/>
      <c r="X15" s="27"/>
      <c r="Y15" s="27"/>
      <c r="Z15" s="27"/>
      <c r="AA15" s="27"/>
    </row>
  </sheetData>
  <sheetProtection formatCells="0" selectLockedCells="1" selectUnlockedCells="1"/>
  <mergeCells count="22">
    <mergeCell ref="O5:O6"/>
    <mergeCell ref="I5:I6"/>
    <mergeCell ref="N5:N6"/>
    <mergeCell ref="K5:K6"/>
    <mergeCell ref="L5:L6"/>
    <mergeCell ref="J5:J6"/>
    <mergeCell ref="A1:AB1"/>
    <mergeCell ref="A4:G4"/>
    <mergeCell ref="H4:AB4"/>
    <mergeCell ref="A5:A6"/>
    <mergeCell ref="B5:B6"/>
    <mergeCell ref="C5:C6"/>
    <mergeCell ref="D5:D6"/>
    <mergeCell ref="E5:E6"/>
    <mergeCell ref="F5:F6"/>
    <mergeCell ref="G5:G6"/>
    <mergeCell ref="X5:AA5"/>
    <mergeCell ref="AB5:AB6"/>
    <mergeCell ref="P5:S5"/>
    <mergeCell ref="T5:W5"/>
    <mergeCell ref="H5:H6"/>
    <mergeCell ref="M5:M6"/>
  </mergeCells>
  <conditionalFormatting sqref="P7:AA13">
    <cfRule type="colorScale" priority="1560">
      <colorScale>
        <cfvo type="min"/>
        <cfvo type="max"/>
        <color theme="0" tint="-0.14999847407452621"/>
        <color theme="0" tint="-0.14999847407452621"/>
      </colorScale>
    </cfRule>
  </conditionalFormatting>
  <conditionalFormatting sqref="AB7:AB13">
    <cfRule type="colorScale" priority="1561">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7" orientation="landscape" r:id="rId1"/>
  <headerFooter>
    <oddHeader xml:space="preserve">&amp;CVersión preliminar </oddHeader>
  </headerFooter>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563EBBBC-89B1-4E63-B90C-A9AA9245E3D7}">
          <x14:formula1>
            <xm:f>'Listas '!$A$29</xm:f>
          </x14:formula1>
          <xm:sqref>A7:A13</xm:sqref>
        </x14:dataValidation>
        <x14:dataValidation type="list" allowBlank="1" showInputMessage="1" showErrorMessage="1" xr:uid="{5227CDA9-4C52-4C13-8F69-DA365DBAE473}">
          <x14:formula1>
            <xm:f>'Listas '!$A$34</xm:f>
          </x14:formula1>
          <xm:sqref>B7:B13</xm:sqref>
        </x14:dataValidation>
        <x14:dataValidation type="list" allowBlank="1" showInputMessage="1" showErrorMessage="1" xr:uid="{8F274CE2-7C00-4F1F-89E4-23F8714B3CA2}">
          <x14:formula1>
            <xm:f>'Listas '!$A$42</xm:f>
          </x14:formula1>
          <xm:sqref>D7:D13</xm:sqref>
        </x14:dataValidation>
        <x14:dataValidation type="list" allowBlank="1" showInputMessage="1" showErrorMessage="1" xr:uid="{02BFC0D5-DA01-46FD-AC0A-4817E4DCFFC8}">
          <x14:formula1>
            <xm:f>'Listas '!$A$45</xm:f>
          </x14:formula1>
          <xm:sqref>E7:E13</xm:sqref>
        </x14:dataValidation>
        <x14:dataValidation type="list" allowBlank="1" showInputMessage="1" showErrorMessage="1" xr:uid="{8989E363-7C03-49BE-8015-A0933FB63E53}">
          <x14:formula1>
            <xm:f>'Listas '!$A$38</xm:f>
          </x14:formula1>
          <xm:sqref>C7:C13</xm:sqref>
        </x14:dataValidation>
        <x14:dataValidation type="list" allowBlank="1" showInputMessage="1" showErrorMessage="1" xr:uid="{2BB805D8-ABDE-4727-B03E-D9D0DA7FF75D}">
          <x14:formula1>
            <xm:f>'Listas '!$D$2:$D$13</xm:f>
          </x14:formula1>
          <xm:sqref>F7:F13</xm:sqref>
        </x14:dataValidation>
        <x14:dataValidation type="list" allowBlank="1" showInputMessage="1" showErrorMessage="1" xr:uid="{BAC0D431-5681-46AC-B8E5-574BDFBB60F9}">
          <x14:formula1>
            <xm:f>'Listas '!$A$2:$A$23</xm:f>
          </x14:formula1>
          <xm:sqref>J7:J13</xm:sqref>
        </x14:dataValidation>
        <x14:dataValidation type="list" allowBlank="1" showInputMessage="1" showErrorMessage="1" xr:uid="{9C403EFB-8D84-4C59-813C-8C4405138906}">
          <x14:formula1>
            <xm:f>'Listas '!$A$51:$A$95</xm:f>
          </x14:formula1>
          <xm:sqref>G7:G13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A04B0-8DBA-484B-A615-CB29EA62003A}">
  <sheetPr>
    <tabColor rgb="FF78C764"/>
  </sheetPr>
  <dimension ref="A1:W23"/>
  <sheetViews>
    <sheetView view="pageBreakPreview" topLeftCell="E10" zoomScale="55" zoomScaleNormal="73" zoomScaleSheetLayoutView="55" workbookViewId="0">
      <selection activeCell="D11" sqref="D11:D14"/>
    </sheetView>
  </sheetViews>
  <sheetFormatPr baseColWidth="10" defaultColWidth="11.42578125" defaultRowHeight="14.25" x14ac:dyDescent="0.2"/>
  <cols>
    <col min="1" max="1" width="48.42578125" style="5" customWidth="1"/>
    <col min="2" max="2" width="49.7109375" style="5" customWidth="1"/>
    <col min="3" max="3" width="40.7109375" style="5" customWidth="1"/>
    <col min="4" max="4" width="76.7109375" style="5" customWidth="1"/>
    <col min="5" max="5" width="65.85546875" style="5" customWidth="1"/>
    <col min="6" max="6" width="15.140625" style="5" customWidth="1"/>
    <col min="7" max="7" width="70.42578125" style="5" customWidth="1"/>
    <col min="8" max="8" width="33.85546875" style="5" customWidth="1"/>
    <col min="9" max="9" width="41.5703125" style="5" bestFit="1" customWidth="1"/>
    <col min="10" max="10" width="58"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708" t="s">
        <v>193</v>
      </c>
      <c r="B1" s="708"/>
      <c r="C1" s="708"/>
      <c r="D1" s="708"/>
      <c r="E1" s="708"/>
      <c r="F1" s="708"/>
      <c r="G1" s="708"/>
      <c r="H1" s="708"/>
      <c r="I1" s="708"/>
      <c r="J1" s="708"/>
      <c r="K1" s="708"/>
      <c r="L1" s="708"/>
      <c r="M1" s="708"/>
      <c r="N1" s="708"/>
      <c r="O1" s="708"/>
      <c r="P1" s="708"/>
      <c r="Q1" s="708"/>
      <c r="R1" s="708"/>
      <c r="S1" s="708"/>
      <c r="T1" s="708"/>
      <c r="U1" s="708"/>
      <c r="V1" s="708"/>
      <c r="W1" s="708"/>
    </row>
    <row r="2" spans="1:23" s="1" customFormat="1" ht="16.5" customHeight="1" x14ac:dyDescent="0.25">
      <c r="A2" s="708"/>
      <c r="B2" s="708"/>
      <c r="C2" s="708"/>
      <c r="D2" s="708"/>
      <c r="E2" s="708"/>
      <c r="F2" s="708"/>
      <c r="G2" s="708"/>
      <c r="H2" s="708"/>
      <c r="I2" s="708"/>
      <c r="J2" s="708"/>
      <c r="K2" s="708"/>
      <c r="L2" s="708"/>
      <c r="M2" s="708"/>
      <c r="N2" s="708"/>
      <c r="O2" s="708"/>
      <c r="P2" s="708"/>
      <c r="Q2" s="708"/>
      <c r="R2" s="708"/>
      <c r="S2" s="708"/>
      <c r="T2" s="708"/>
      <c r="U2" s="708"/>
      <c r="V2" s="708"/>
      <c r="W2" s="708"/>
    </row>
    <row r="3" spans="1:23" s="1" customFormat="1" ht="16.5" customHeight="1" thickBot="1" x14ac:dyDescent="0.3">
      <c r="A3" s="751"/>
      <c r="B3" s="751"/>
      <c r="C3" s="751"/>
      <c r="D3" s="751"/>
      <c r="E3" s="751"/>
      <c r="F3" s="751"/>
      <c r="G3" s="751"/>
      <c r="H3" s="751"/>
      <c r="I3" s="751"/>
      <c r="J3" s="751"/>
      <c r="K3" s="751"/>
      <c r="L3" s="751"/>
      <c r="M3" s="751"/>
      <c r="N3" s="751"/>
      <c r="O3" s="751"/>
      <c r="P3" s="751"/>
      <c r="Q3" s="751"/>
      <c r="R3" s="751"/>
      <c r="S3" s="751"/>
      <c r="T3" s="751"/>
      <c r="U3" s="751"/>
      <c r="V3" s="751"/>
      <c r="W3" s="751"/>
    </row>
    <row r="4" spans="1:23" s="25" customFormat="1" ht="30" customHeight="1" thickBot="1" x14ac:dyDescent="0.35">
      <c r="A4" s="752" t="s">
        <v>194</v>
      </c>
      <c r="B4" s="752"/>
      <c r="C4" s="753" t="s">
        <v>195</v>
      </c>
      <c r="D4" s="753"/>
      <c r="E4" s="753"/>
      <c r="F4" s="753"/>
      <c r="G4" s="753"/>
      <c r="H4" s="753"/>
      <c r="I4" s="753"/>
      <c r="J4" s="753"/>
      <c r="K4" s="753"/>
      <c r="L4" s="753"/>
      <c r="M4" s="753"/>
      <c r="N4" s="753"/>
      <c r="O4" s="753"/>
      <c r="P4" s="753"/>
      <c r="Q4" s="753"/>
      <c r="R4" s="753"/>
      <c r="S4" s="753"/>
      <c r="T4" s="753"/>
      <c r="U4" s="753"/>
      <c r="V4" s="753"/>
      <c r="W4" s="753"/>
    </row>
    <row r="5" spans="1:23" s="23" customFormat="1" ht="50.25" customHeight="1" thickBot="1" x14ac:dyDescent="0.3">
      <c r="A5" s="754" t="s">
        <v>153</v>
      </c>
      <c r="B5" s="755" t="s">
        <v>154</v>
      </c>
      <c r="C5" s="750" t="s">
        <v>196</v>
      </c>
      <c r="D5" s="750" t="s">
        <v>158</v>
      </c>
      <c r="E5" s="750" t="s">
        <v>159</v>
      </c>
      <c r="F5" s="750" t="s">
        <v>157</v>
      </c>
      <c r="G5" s="750" t="s">
        <v>197</v>
      </c>
      <c r="H5" s="750" t="s">
        <v>198</v>
      </c>
      <c r="I5" s="750" t="s">
        <v>199</v>
      </c>
      <c r="J5" s="750" t="s">
        <v>161</v>
      </c>
      <c r="K5" s="757" t="s">
        <v>162</v>
      </c>
      <c r="L5" s="757"/>
      <c r="M5" s="757"/>
      <c r="N5" s="757"/>
      <c r="O5" s="757" t="s">
        <v>163</v>
      </c>
      <c r="P5" s="757"/>
      <c r="Q5" s="757"/>
      <c r="R5" s="757"/>
      <c r="S5" s="757" t="s">
        <v>164</v>
      </c>
      <c r="T5" s="757"/>
      <c r="U5" s="757"/>
      <c r="V5" s="757"/>
      <c r="W5" s="757" t="s">
        <v>165</v>
      </c>
    </row>
    <row r="6" spans="1:23" s="24" customFormat="1" ht="41.25" customHeight="1" thickBot="1" x14ac:dyDescent="0.3">
      <c r="A6" s="773"/>
      <c r="B6" s="774"/>
      <c r="C6" s="770"/>
      <c r="D6" s="770"/>
      <c r="E6" s="770"/>
      <c r="F6" s="770"/>
      <c r="G6" s="770"/>
      <c r="H6" s="770"/>
      <c r="I6" s="770"/>
      <c r="J6" s="770"/>
      <c r="K6" s="219">
        <v>1</v>
      </c>
      <c r="L6" s="219">
        <v>2</v>
      </c>
      <c r="M6" s="219">
        <v>3</v>
      </c>
      <c r="N6" s="219">
        <v>4</v>
      </c>
      <c r="O6" s="219">
        <v>5</v>
      </c>
      <c r="P6" s="219">
        <v>6</v>
      </c>
      <c r="Q6" s="219">
        <v>7</v>
      </c>
      <c r="R6" s="219">
        <v>8</v>
      </c>
      <c r="S6" s="219">
        <v>9</v>
      </c>
      <c r="T6" s="219">
        <v>10</v>
      </c>
      <c r="U6" s="219">
        <v>11</v>
      </c>
      <c r="V6" s="219">
        <v>12</v>
      </c>
      <c r="W6" s="775"/>
    </row>
    <row r="7" spans="1:23" s="24" customFormat="1" ht="104.25" customHeight="1" thickBot="1" x14ac:dyDescent="0.3">
      <c r="A7" s="233" t="str">
        <f>+'5.PAI DG - Comunicaciones'!F7</f>
        <v>5. Diseñar, implementar y mantener una estrategia institucional de comunicación interna y externa asertiva.</v>
      </c>
      <c r="B7" s="234" t="str">
        <f>+'5.PAI DG - Comunicaciones'!G7</f>
        <v>15. Comunicar las diferentes acciones institucionales que permitan consolidar, posicionar y legitimar la imagen institucional de la Entidad.</v>
      </c>
      <c r="C7" s="235" t="s">
        <v>8</v>
      </c>
      <c r="D7" s="234" t="str">
        <f>+'5.PAI DG - Comunicaciones'!L7</f>
        <v>Implementar estrategias de relacionamiento que permitan visibilizar a la JPMP a través de la academia</v>
      </c>
      <c r="E7" s="235" t="s">
        <v>452</v>
      </c>
      <c r="F7" s="236" t="s">
        <v>476</v>
      </c>
      <c r="G7" s="234" t="s">
        <v>477</v>
      </c>
      <c r="H7" s="237">
        <v>1</v>
      </c>
      <c r="I7" s="238" t="s">
        <v>478</v>
      </c>
      <c r="J7" s="238" t="s">
        <v>453</v>
      </c>
      <c r="K7" s="239"/>
      <c r="L7" s="240"/>
      <c r="M7" s="240"/>
      <c r="N7" s="240"/>
      <c r="O7" s="240"/>
      <c r="P7" s="241">
        <v>0.5</v>
      </c>
      <c r="Q7" s="242"/>
      <c r="R7" s="242"/>
      <c r="S7" s="242"/>
      <c r="T7" s="241">
        <v>0.5</v>
      </c>
      <c r="U7" s="240"/>
      <c r="V7" s="240"/>
      <c r="W7" s="243">
        <f>SUM(K7:V7)</f>
        <v>1</v>
      </c>
    </row>
    <row r="8" spans="1:23" s="24" customFormat="1" ht="67.5" customHeight="1" thickBot="1" x14ac:dyDescent="0.3">
      <c r="A8" s="874" t="str">
        <f>+'5.PAI DG - Comunicaciones'!F8</f>
        <v>5. Diseñar, implementar y mantener una estrategia institucional de comunicación interna y externa asertiva.</v>
      </c>
      <c r="B8" s="876" t="str">
        <f>+'5.PAI DG - Comunicaciones'!G8</f>
        <v>15. Comunicar las diferentes acciones institucionales que permitan consolidar, posicionar y legitimar la imagen institucional de la Entidad.</v>
      </c>
      <c r="C8" s="860" t="s">
        <v>8</v>
      </c>
      <c r="D8" s="876" t="str">
        <f>+'5.PAI DG - Comunicaciones'!L8</f>
        <v>Elaborar e implementar la estrategia de comunicaciones para la prevención del delito.</v>
      </c>
      <c r="E8" s="860" t="s">
        <v>479</v>
      </c>
      <c r="F8" s="244" t="s">
        <v>397</v>
      </c>
      <c r="G8" s="245" t="s">
        <v>480</v>
      </c>
      <c r="H8" s="246">
        <v>0.33</v>
      </c>
      <c r="I8" s="247" t="s">
        <v>478</v>
      </c>
      <c r="J8" s="247" t="s">
        <v>481</v>
      </c>
      <c r="K8" s="248"/>
      <c r="L8" s="248"/>
      <c r="M8" s="249">
        <v>0.33</v>
      </c>
      <c r="N8" s="249"/>
      <c r="O8" s="248"/>
      <c r="P8" s="248"/>
      <c r="Q8" s="248"/>
      <c r="R8" s="248"/>
      <c r="S8" s="248"/>
      <c r="T8" s="248"/>
      <c r="U8" s="248"/>
      <c r="V8" s="248"/>
      <c r="W8" s="864">
        <f>SUM(K8:V10)</f>
        <v>1</v>
      </c>
    </row>
    <row r="9" spans="1:23" s="24" customFormat="1" ht="60" customHeight="1" thickBot="1" x14ac:dyDescent="0.3">
      <c r="A9" s="791"/>
      <c r="B9" s="877"/>
      <c r="C9" s="800"/>
      <c r="D9" s="877"/>
      <c r="E9" s="800"/>
      <c r="F9" s="47" t="s">
        <v>401</v>
      </c>
      <c r="G9" s="39" t="s">
        <v>482</v>
      </c>
      <c r="H9" s="43">
        <v>0.33</v>
      </c>
      <c r="I9" s="99" t="s">
        <v>483</v>
      </c>
      <c r="J9" s="56" t="s">
        <v>484</v>
      </c>
      <c r="K9" s="32"/>
      <c r="L9" s="32"/>
      <c r="M9" s="45"/>
      <c r="N9" s="45">
        <v>0.08</v>
      </c>
      <c r="O9" s="32"/>
      <c r="P9" s="32"/>
      <c r="Q9" s="32">
        <v>0.08</v>
      </c>
      <c r="R9" s="32"/>
      <c r="S9" s="32">
        <v>0.08</v>
      </c>
      <c r="T9" s="32"/>
      <c r="U9" s="32">
        <v>0.09</v>
      </c>
      <c r="V9" s="32"/>
      <c r="W9" s="785"/>
    </row>
    <row r="10" spans="1:23" s="8" customFormat="1" ht="60" customHeight="1" thickBot="1" x14ac:dyDescent="0.3">
      <c r="A10" s="875"/>
      <c r="B10" s="878"/>
      <c r="C10" s="861"/>
      <c r="D10" s="878"/>
      <c r="E10" s="861"/>
      <c r="F10" s="250" t="s">
        <v>404</v>
      </c>
      <c r="G10" s="251" t="s">
        <v>485</v>
      </c>
      <c r="H10" s="252">
        <v>0.33</v>
      </c>
      <c r="I10" s="253" t="s">
        <v>483</v>
      </c>
      <c r="J10" s="254" t="s">
        <v>486</v>
      </c>
      <c r="K10" s="225"/>
      <c r="L10" s="225"/>
      <c r="M10" s="255"/>
      <c r="N10" s="255"/>
      <c r="O10" s="225"/>
      <c r="P10" s="225">
        <v>0.17</v>
      </c>
      <c r="Q10" s="225"/>
      <c r="R10" s="225"/>
      <c r="S10" s="225"/>
      <c r="T10" s="225">
        <v>0.17</v>
      </c>
      <c r="U10" s="225"/>
      <c r="V10" s="225"/>
      <c r="W10" s="865"/>
    </row>
    <row r="11" spans="1:23" s="8" customFormat="1" ht="60" customHeight="1" thickBot="1" x14ac:dyDescent="0.3">
      <c r="A11" s="868" t="str">
        <f>+'5.PAI DG - Comunicaciones'!F9</f>
        <v>5. Diseñar, implementar y mantener una estrategia institucional de comunicación interna y externa asertiva.</v>
      </c>
      <c r="B11" s="871" t="str">
        <f>+'5.PAI DG - Comunicaciones'!G9</f>
        <v>18. Fortalecer el relacionamiento Estado - Ciudadano</v>
      </c>
      <c r="C11" s="860" t="s">
        <v>8</v>
      </c>
      <c r="D11" s="876" t="str">
        <f>+'5.PAI DG - Comunicaciones'!L9</f>
        <v>Promover la participación ciudadana y amplificar el alcance de los contenidos publicados en redes sociales, con mayor presencia digital de la entidad.</v>
      </c>
      <c r="E11" s="857" t="s">
        <v>487</v>
      </c>
      <c r="F11" s="256" t="s">
        <v>407</v>
      </c>
      <c r="G11" s="245" t="s">
        <v>488</v>
      </c>
      <c r="H11" s="246">
        <v>0.25</v>
      </c>
      <c r="I11" s="257" t="s">
        <v>489</v>
      </c>
      <c r="J11" s="258" t="s">
        <v>490</v>
      </c>
      <c r="K11" s="248"/>
      <c r="L11" s="248">
        <v>0.25</v>
      </c>
      <c r="M11" s="248"/>
      <c r="N11" s="248"/>
      <c r="O11" s="248"/>
      <c r="P11" s="248"/>
      <c r="Q11" s="248"/>
      <c r="R11" s="248"/>
      <c r="S11" s="248"/>
      <c r="T11" s="248"/>
      <c r="U11" s="248"/>
      <c r="V11" s="248"/>
      <c r="W11" s="864">
        <f>SUM(K11:V14)</f>
        <v>0.99999999999999989</v>
      </c>
    </row>
    <row r="12" spans="1:23" s="8" customFormat="1" ht="60" customHeight="1" thickBot="1" x14ac:dyDescent="0.3">
      <c r="A12" s="869"/>
      <c r="B12" s="872"/>
      <c r="C12" s="800"/>
      <c r="D12" s="877"/>
      <c r="E12" s="858"/>
      <c r="F12" s="30" t="s">
        <v>491</v>
      </c>
      <c r="G12" s="39" t="s">
        <v>492</v>
      </c>
      <c r="H12" s="43">
        <v>0.25</v>
      </c>
      <c r="I12" s="99" t="s">
        <v>493</v>
      </c>
      <c r="J12" s="31" t="s">
        <v>494</v>
      </c>
      <c r="K12" s="32"/>
      <c r="L12" s="32"/>
      <c r="M12" s="32"/>
      <c r="N12" s="32"/>
      <c r="O12" s="32">
        <v>0.13</v>
      </c>
      <c r="P12" s="32"/>
      <c r="Q12" s="32"/>
      <c r="R12" s="32"/>
      <c r="S12" s="32"/>
      <c r="T12" s="32">
        <v>0.13</v>
      </c>
      <c r="U12" s="32"/>
      <c r="V12" s="32"/>
      <c r="W12" s="785"/>
    </row>
    <row r="13" spans="1:23" s="8" customFormat="1" ht="60" customHeight="1" thickBot="1" x14ac:dyDescent="0.3">
      <c r="A13" s="869"/>
      <c r="B13" s="872"/>
      <c r="C13" s="800"/>
      <c r="D13" s="877"/>
      <c r="E13" s="858"/>
      <c r="F13" s="30" t="s">
        <v>495</v>
      </c>
      <c r="G13" s="39" t="s">
        <v>496</v>
      </c>
      <c r="H13" s="43">
        <v>0.25</v>
      </c>
      <c r="I13" s="99" t="s">
        <v>478</v>
      </c>
      <c r="J13" s="31" t="s">
        <v>497</v>
      </c>
      <c r="K13" s="32"/>
      <c r="L13" s="32"/>
      <c r="M13" s="32"/>
      <c r="N13" s="32"/>
      <c r="O13" s="32"/>
      <c r="P13" s="32"/>
      <c r="Q13" s="32"/>
      <c r="R13" s="32">
        <v>0.25</v>
      </c>
      <c r="S13" s="32"/>
      <c r="T13" s="32"/>
      <c r="U13" s="32"/>
      <c r="V13" s="32"/>
      <c r="W13" s="785"/>
    </row>
    <row r="14" spans="1:23" s="8" customFormat="1" ht="60" customHeight="1" thickBot="1" x14ac:dyDescent="0.3">
      <c r="A14" s="870"/>
      <c r="B14" s="873"/>
      <c r="C14" s="861"/>
      <c r="D14" s="878"/>
      <c r="E14" s="859"/>
      <c r="F14" s="259" t="s">
        <v>498</v>
      </c>
      <c r="G14" s="251" t="s">
        <v>499</v>
      </c>
      <c r="H14" s="252">
        <v>0.25</v>
      </c>
      <c r="I14" s="253" t="s">
        <v>500</v>
      </c>
      <c r="J14" s="254" t="s">
        <v>501</v>
      </c>
      <c r="K14" s="225"/>
      <c r="L14" s="225"/>
      <c r="M14" s="225"/>
      <c r="N14" s="225">
        <v>0.08</v>
      </c>
      <c r="O14" s="225"/>
      <c r="P14" s="225"/>
      <c r="Q14" s="225"/>
      <c r="R14" s="225">
        <v>0.08</v>
      </c>
      <c r="S14" s="225"/>
      <c r="T14" s="225"/>
      <c r="U14" s="225">
        <v>0.08</v>
      </c>
      <c r="V14" s="225"/>
      <c r="W14" s="865"/>
    </row>
    <row r="15" spans="1:23" s="8" customFormat="1" ht="60" customHeight="1" thickBot="1" x14ac:dyDescent="0.3">
      <c r="A15" s="881" t="str">
        <f>+'5.PAI DG - Comunicaciones'!F10</f>
        <v>6. Desarrollar y fortalecer los procesos institucionales, que garanticen la misionalidad de la Justicia Penal Militar y Policial.</v>
      </c>
      <c r="B15" s="887" t="str">
        <f>+'5.PAI DG - Comunicaciones'!G10</f>
        <v>19. Fortalecer el modelo de operación por procesos de la Entidad.</v>
      </c>
      <c r="C15" s="860" t="s">
        <v>8</v>
      </c>
      <c r="D15" s="855" t="str">
        <f>+'5.PAI DG - Comunicaciones'!L10</f>
        <v>Implementar el  Plan de Participación Ciudadana en la Gestión Pública</v>
      </c>
      <c r="E15" s="860" t="s">
        <v>464</v>
      </c>
      <c r="F15" s="260" t="s">
        <v>410</v>
      </c>
      <c r="G15" s="674" t="s">
        <v>502</v>
      </c>
      <c r="H15" s="246">
        <v>0.5</v>
      </c>
      <c r="I15" s="257" t="s">
        <v>478</v>
      </c>
      <c r="J15" s="258" t="s">
        <v>503</v>
      </c>
      <c r="K15" s="248">
        <v>0.5</v>
      </c>
      <c r="L15" s="248"/>
      <c r="M15" s="248"/>
      <c r="N15" s="248"/>
      <c r="O15" s="248"/>
      <c r="P15" s="248"/>
      <c r="Q15" s="248"/>
      <c r="R15" s="248"/>
      <c r="S15" s="248"/>
      <c r="T15" s="248"/>
      <c r="U15" s="248"/>
      <c r="V15" s="248"/>
      <c r="W15" s="864">
        <f>SUM(K15:V16)</f>
        <v>1</v>
      </c>
    </row>
    <row r="16" spans="1:23" s="8" customFormat="1" ht="60" customHeight="1" thickBot="1" x14ac:dyDescent="0.3">
      <c r="A16" s="883"/>
      <c r="B16" s="888"/>
      <c r="C16" s="861"/>
      <c r="D16" s="856"/>
      <c r="E16" s="861"/>
      <c r="F16" s="261" t="s">
        <v>414</v>
      </c>
      <c r="G16" s="675" t="s">
        <v>504</v>
      </c>
      <c r="H16" s="252">
        <v>0.5</v>
      </c>
      <c r="I16" s="253" t="s">
        <v>478</v>
      </c>
      <c r="J16" s="262" t="s">
        <v>505</v>
      </c>
      <c r="K16" s="225"/>
      <c r="L16" s="225"/>
      <c r="M16" s="225">
        <v>0.12</v>
      </c>
      <c r="N16" s="225"/>
      <c r="O16" s="225"/>
      <c r="P16" s="225">
        <v>0.12</v>
      </c>
      <c r="Q16" s="225"/>
      <c r="R16" s="225"/>
      <c r="S16" s="225">
        <v>0.13</v>
      </c>
      <c r="T16" s="225"/>
      <c r="U16" s="225"/>
      <c r="V16" s="225">
        <v>0.13</v>
      </c>
      <c r="W16" s="865"/>
    </row>
    <row r="17" spans="1:23" s="8" customFormat="1" ht="60" customHeight="1" thickBot="1" x14ac:dyDescent="0.3">
      <c r="A17" s="881" t="str">
        <f>+'5.PAI DG - Comunicaciones'!F11</f>
        <v>6. Desarrollar y fortalecer los procesos institucionales, que garanticen la misionalidad de la Justicia Penal Militar y Policial.</v>
      </c>
      <c r="B17" s="884" t="str">
        <f>+'5.PAI DG - Comunicaciones'!G11</f>
        <v>19. Fortalecer el modelo de operación por procesos de la Entidad.</v>
      </c>
      <c r="C17" s="879" t="s">
        <v>8</v>
      </c>
      <c r="D17" s="862" t="str">
        <f>+'5.PAI DG - Comunicaciones'!L11</f>
        <v>Implementar el  Plan Estratégico de Comunicaciones</v>
      </c>
      <c r="E17" s="862" t="s">
        <v>468</v>
      </c>
      <c r="F17" s="264" t="s">
        <v>420</v>
      </c>
      <c r="G17" s="676" t="s">
        <v>1561</v>
      </c>
      <c r="H17" s="265">
        <v>0.25</v>
      </c>
      <c r="I17" s="263" t="s">
        <v>478</v>
      </c>
      <c r="J17" s="266" t="s">
        <v>506</v>
      </c>
      <c r="K17" s="267"/>
      <c r="L17" s="267"/>
      <c r="M17" s="268"/>
      <c r="N17" s="267"/>
      <c r="O17" s="267"/>
      <c r="P17" s="267"/>
      <c r="Q17" s="267"/>
      <c r="R17" s="267">
        <v>0.25</v>
      </c>
      <c r="S17" s="267"/>
      <c r="T17" s="267"/>
      <c r="U17" s="267"/>
      <c r="V17" s="267"/>
      <c r="W17" s="866">
        <f>SUM(K17:V21)</f>
        <v>1.0000000000000002</v>
      </c>
    </row>
    <row r="18" spans="1:23" s="8" customFormat="1" ht="60" customHeight="1" thickBot="1" x14ac:dyDescent="0.3">
      <c r="A18" s="882"/>
      <c r="B18" s="885"/>
      <c r="C18" s="769"/>
      <c r="D18" s="768"/>
      <c r="E18" s="768"/>
      <c r="F18" s="135" t="s">
        <v>423</v>
      </c>
      <c r="G18" s="126" t="s">
        <v>507</v>
      </c>
      <c r="H18" s="72">
        <v>0.15</v>
      </c>
      <c r="I18" s="228" t="s">
        <v>508</v>
      </c>
      <c r="J18" s="229" t="s">
        <v>509</v>
      </c>
      <c r="K18" s="75">
        <v>0.01</v>
      </c>
      <c r="L18" s="75">
        <v>0.01</v>
      </c>
      <c r="M18" s="75">
        <v>0.01</v>
      </c>
      <c r="N18" s="75">
        <v>0.01</v>
      </c>
      <c r="O18" s="75">
        <v>0.01</v>
      </c>
      <c r="P18" s="75">
        <v>0.01</v>
      </c>
      <c r="Q18" s="75">
        <v>0.01</v>
      </c>
      <c r="R18" s="75">
        <v>0.01</v>
      </c>
      <c r="S18" s="75">
        <v>0.01</v>
      </c>
      <c r="T18" s="75">
        <v>0.02</v>
      </c>
      <c r="U18" s="75">
        <v>0.02</v>
      </c>
      <c r="V18" s="75">
        <v>0.02</v>
      </c>
      <c r="W18" s="809"/>
    </row>
    <row r="19" spans="1:23" s="8" customFormat="1" ht="60" customHeight="1" thickBot="1" x14ac:dyDescent="0.3">
      <c r="A19" s="882"/>
      <c r="B19" s="885"/>
      <c r="C19" s="769"/>
      <c r="D19" s="768"/>
      <c r="E19" s="768"/>
      <c r="F19" s="135" t="s">
        <v>510</v>
      </c>
      <c r="G19" s="126" t="s">
        <v>511</v>
      </c>
      <c r="H19" s="72">
        <v>0.15</v>
      </c>
      <c r="I19" s="228" t="s">
        <v>508</v>
      </c>
      <c r="J19" s="229" t="s">
        <v>512</v>
      </c>
      <c r="K19" s="75"/>
      <c r="L19" s="75"/>
      <c r="M19" s="75">
        <v>0.04</v>
      </c>
      <c r="N19" s="75"/>
      <c r="O19" s="75"/>
      <c r="P19" s="75">
        <v>0.04</v>
      </c>
      <c r="Q19" s="75"/>
      <c r="R19" s="231"/>
      <c r="S19" s="75">
        <v>0.03</v>
      </c>
      <c r="T19" s="75"/>
      <c r="U19" s="75"/>
      <c r="V19" s="75">
        <v>0.04</v>
      </c>
      <c r="W19" s="809"/>
    </row>
    <row r="20" spans="1:23" s="8" customFormat="1" ht="60" customHeight="1" thickBot="1" x14ac:dyDescent="0.3">
      <c r="A20" s="882"/>
      <c r="B20" s="885"/>
      <c r="C20" s="769"/>
      <c r="D20" s="768"/>
      <c r="E20" s="768"/>
      <c r="F20" s="135" t="s">
        <v>513</v>
      </c>
      <c r="G20" s="125" t="s">
        <v>514</v>
      </c>
      <c r="H20" s="72">
        <v>0.25</v>
      </c>
      <c r="I20" s="228" t="s">
        <v>483</v>
      </c>
      <c r="J20" s="74" t="s">
        <v>515</v>
      </c>
      <c r="K20" s="75"/>
      <c r="L20" s="75"/>
      <c r="M20" s="76"/>
      <c r="N20" s="75"/>
      <c r="O20" s="75"/>
      <c r="P20" s="75">
        <v>0.12</v>
      </c>
      <c r="Q20" s="75"/>
      <c r="R20" s="75"/>
      <c r="S20" s="75"/>
      <c r="T20" s="75"/>
      <c r="U20" s="75"/>
      <c r="V20" s="75">
        <v>0.13</v>
      </c>
      <c r="W20" s="809"/>
    </row>
    <row r="21" spans="1:23" s="8" customFormat="1" ht="60" customHeight="1" thickBot="1" x14ac:dyDescent="0.3">
      <c r="A21" s="883"/>
      <c r="B21" s="886"/>
      <c r="C21" s="880"/>
      <c r="D21" s="863"/>
      <c r="E21" s="863"/>
      <c r="F21" s="270" t="s">
        <v>516</v>
      </c>
      <c r="G21" s="677" t="s">
        <v>517</v>
      </c>
      <c r="H21" s="271">
        <v>0.2</v>
      </c>
      <c r="I21" s="269" t="s">
        <v>478</v>
      </c>
      <c r="J21" s="272" t="s">
        <v>518</v>
      </c>
      <c r="K21" s="273"/>
      <c r="L21" s="273"/>
      <c r="M21" s="273">
        <v>0.05</v>
      </c>
      <c r="N21" s="273"/>
      <c r="O21" s="273"/>
      <c r="P21" s="273">
        <v>0.05</v>
      </c>
      <c r="Q21" s="273"/>
      <c r="R21" s="273"/>
      <c r="S21" s="273">
        <v>0.05</v>
      </c>
      <c r="T21" s="273"/>
      <c r="U21" s="273"/>
      <c r="V21" s="273">
        <v>0.05</v>
      </c>
      <c r="W21" s="867"/>
    </row>
    <row r="22" spans="1:23" s="8" customFormat="1" ht="99" customHeight="1" thickBot="1" x14ac:dyDescent="0.3">
      <c r="A22" s="678" t="str">
        <f>+'5.PAI DG - Comunicaciones'!F12</f>
        <v>6. Desarrollar y fortalecer los procesos institucionales, que garanticen la misionalidad de la Justicia Penal Militar y Policial.</v>
      </c>
      <c r="B22" s="679" t="str">
        <f>+'5.PAI DG - Comunicaciones'!G12</f>
        <v>22. Impulsar los mecanismos de seguimiento y control a los avances en la implementación de las Políticas de Desempeño Institucional del Modelo Integrado de Planeación y Gestión - MIPG.</v>
      </c>
      <c r="C22" s="235" t="s">
        <v>8</v>
      </c>
      <c r="D22" s="234" t="str">
        <f>+'5.PAI DG - Comunicaciones'!L12</f>
        <v>Ejecutar las acciones definidas por la dependencia para dar cumplimiento a los planes de trabajo de las políticas del MIPG bajo su responsabilidad.</v>
      </c>
      <c r="E22" s="234" t="str">
        <f>+'5.PAI DG - Comunicaciones'!M12</f>
        <v>Incrementar en 10 puntos la medición del Índice de Desempeño - IDI</v>
      </c>
      <c r="F22" s="274" t="s">
        <v>426</v>
      </c>
      <c r="G22" s="235" t="s">
        <v>519</v>
      </c>
      <c r="H22" s="275">
        <v>1</v>
      </c>
      <c r="I22" s="276" t="s">
        <v>478</v>
      </c>
      <c r="J22" s="233" t="s">
        <v>520</v>
      </c>
      <c r="K22" s="239"/>
      <c r="L22" s="239"/>
      <c r="M22" s="239"/>
      <c r="N22" s="239">
        <v>0.33</v>
      </c>
      <c r="O22" s="239"/>
      <c r="P22" s="239"/>
      <c r="Q22" s="277"/>
      <c r="R22" s="239">
        <v>0.33</v>
      </c>
      <c r="S22" s="239"/>
      <c r="T22" s="239"/>
      <c r="U22" s="239"/>
      <c r="V22" s="227">
        <v>0.34</v>
      </c>
      <c r="W22" s="224">
        <f>SUM(K22:V22)</f>
        <v>1</v>
      </c>
    </row>
    <row r="23" spans="1:23" s="16" customFormat="1" ht="97.5" customHeight="1" thickBot="1" x14ac:dyDescent="0.25">
      <c r="A23" s="678" t="str">
        <f>+'5.PAI DG - Comunicaciones'!F13</f>
        <v>4. Fortalecer y articular los mecanismos de prevención y lucha contra la corrupción en la Justicia Penal Militar y Policial.</v>
      </c>
      <c r="B23" s="680" t="s">
        <v>94</v>
      </c>
      <c r="C23" s="235" t="s">
        <v>8</v>
      </c>
      <c r="D23" s="234" t="str">
        <f>+'5.PAI DG - Comunicaciones'!L13</f>
        <v>Ejecutar las acciones establecidas en el marco de la Política de Lucha contra la corrupción y del anexo técnico del programa de Transparencia y Ética Pública (PTEP).</v>
      </c>
      <c r="E23" s="233" t="str">
        <f>+'5.PAI DG - Comunicaciones'!M13</f>
        <v xml:space="preserve">Incrementar en  10 puntos  el índice anticorrupción con respecto a la vigencia anterior. </v>
      </c>
      <c r="F23" s="274" t="s">
        <v>433</v>
      </c>
      <c r="G23" s="233" t="s">
        <v>272</v>
      </c>
      <c r="H23" s="275">
        <v>1</v>
      </c>
      <c r="I23" s="276" t="s">
        <v>478</v>
      </c>
      <c r="J23" s="278" t="s">
        <v>256</v>
      </c>
      <c r="K23" s="239"/>
      <c r="L23" s="239"/>
      <c r="M23" s="239"/>
      <c r="N23" s="239">
        <v>0.33</v>
      </c>
      <c r="O23" s="239"/>
      <c r="P23" s="239"/>
      <c r="Q23" s="277"/>
      <c r="R23" s="239">
        <v>0.33</v>
      </c>
      <c r="S23" s="239"/>
      <c r="T23" s="239"/>
      <c r="U23" s="239"/>
      <c r="V23" s="239">
        <v>0.34</v>
      </c>
      <c r="W23" s="243">
        <f>SUM(K23:V23)</f>
        <v>1</v>
      </c>
    </row>
  </sheetData>
  <sheetProtection formatCells="0" selectLockedCells="1" selectUnlockedCells="1"/>
  <mergeCells count="41">
    <mergeCell ref="C17:C21"/>
    <mergeCell ref="A17:A21"/>
    <mergeCell ref="B17:B21"/>
    <mergeCell ref="A15:A16"/>
    <mergeCell ref="B15:B16"/>
    <mergeCell ref="C15:C16"/>
    <mergeCell ref="A11:A14"/>
    <mergeCell ref="B11:B14"/>
    <mergeCell ref="C11:C14"/>
    <mergeCell ref="K5:N5"/>
    <mergeCell ref="I5:I6"/>
    <mergeCell ref="J5:J6"/>
    <mergeCell ref="A8:A10"/>
    <mergeCell ref="B8:B10"/>
    <mergeCell ref="C8:C10"/>
    <mergeCell ref="D8:D10"/>
    <mergeCell ref="E5:E6"/>
    <mergeCell ref="E8:E10"/>
    <mergeCell ref="D11:D14"/>
    <mergeCell ref="A1:W3"/>
    <mergeCell ref="S5:V5"/>
    <mergeCell ref="O5:R5"/>
    <mergeCell ref="A4:B4"/>
    <mergeCell ref="C4:W4"/>
    <mergeCell ref="A5:A6"/>
    <mergeCell ref="B5:B6"/>
    <mergeCell ref="C5:C6"/>
    <mergeCell ref="F5:F6"/>
    <mergeCell ref="D5:D6"/>
    <mergeCell ref="G5:G6"/>
    <mergeCell ref="W5:W6"/>
    <mergeCell ref="H5:H6"/>
    <mergeCell ref="D15:D16"/>
    <mergeCell ref="E11:E14"/>
    <mergeCell ref="E15:E16"/>
    <mergeCell ref="D17:D21"/>
    <mergeCell ref="W8:W10"/>
    <mergeCell ref="W11:W14"/>
    <mergeCell ref="W15:W16"/>
    <mergeCell ref="E17:E21"/>
    <mergeCell ref="W17:W21"/>
  </mergeCells>
  <phoneticPr fontId="23" type="noConversion"/>
  <conditionalFormatting sqref="K7">
    <cfRule type="colorScale" priority="14">
      <colorScale>
        <cfvo type="min"/>
        <cfvo type="max"/>
        <color theme="0" tint="-0.14999847407452621"/>
        <color theme="0" tint="-0.14999847407452621"/>
      </colorScale>
    </cfRule>
  </conditionalFormatting>
  <conditionalFormatting sqref="K8:V9">
    <cfRule type="colorScale" priority="709">
      <colorScale>
        <cfvo type="min"/>
        <cfvo type="max"/>
        <color theme="0" tint="-0.14999847407452621"/>
        <color theme="0" tint="-0.14999847407452621"/>
      </colorScale>
    </cfRule>
  </conditionalFormatting>
  <conditionalFormatting sqref="M19">
    <cfRule type="colorScale" priority="2">
      <colorScale>
        <cfvo type="min"/>
        <cfvo type="max"/>
        <color theme="0" tint="-0.14999847407452621"/>
        <color theme="0" tint="-0.14999847407452621"/>
      </colorScale>
    </cfRule>
  </conditionalFormatting>
  <conditionalFormatting sqref="M21">
    <cfRule type="colorScale" priority="1">
      <colorScale>
        <cfvo type="min"/>
        <cfvo type="max"/>
        <color theme="0" tint="-0.14999847407452621"/>
        <color theme="0" tint="-0.14999847407452621"/>
      </colorScale>
    </cfRule>
  </conditionalFormatting>
  <conditionalFormatting sqref="M22:M23">
    <cfRule type="colorScale" priority="9">
      <colorScale>
        <cfvo type="min"/>
        <cfvo type="max"/>
        <color theme="0" tint="-0.14999847407452621"/>
        <color theme="0" tint="-0.14999847407452621"/>
      </colorScale>
    </cfRule>
  </conditionalFormatting>
  <conditionalFormatting sqref="N22:P22 R22:V22 K17:L17 K10:V16 N17:V17 N19:V21 K19:L22 K18:V18">
    <cfRule type="colorScale" priority="1171">
      <colorScale>
        <cfvo type="min"/>
        <cfvo type="max"/>
        <color theme="0" tint="-0.14999847407452621"/>
        <color theme="0" tint="-0.14999847407452621"/>
      </colorScale>
    </cfRule>
  </conditionalFormatting>
  <conditionalFormatting sqref="N23:P23 R23:V23 K23:L23">
    <cfRule type="colorScale" priority="3">
      <colorScale>
        <cfvo type="min"/>
        <cfvo type="max"/>
        <color theme="0" tint="-0.14999847407452621"/>
        <color theme="0" tint="-0.14999847407452621"/>
      </colorScale>
    </cfRule>
  </conditionalFormatting>
  <conditionalFormatting sqref="P7">
    <cfRule type="colorScale" priority="5">
      <colorScale>
        <cfvo type="min"/>
        <cfvo type="max"/>
        <color theme="0" tint="-0.14999847407452621"/>
        <color theme="0" tint="-0.14999847407452621"/>
      </colorScale>
    </cfRule>
  </conditionalFormatting>
  <conditionalFormatting sqref="T7">
    <cfRule type="colorScale" priority="4">
      <colorScale>
        <cfvo type="min"/>
        <cfvo type="max"/>
        <color theme="0" tint="-0.14999847407452621"/>
        <color theme="0" tint="-0.14999847407452621"/>
      </colorScale>
    </cfRule>
  </conditionalFormatting>
  <conditionalFormatting sqref="W7:W8 W11 W15 W17 W22:W23">
    <cfRule type="colorScale" priority="1559">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7" orientation="landscape" r:id="rId1"/>
  <headerFooter>
    <oddHeader xml:space="preserve">&amp;CVersión preliminar </oddHeader>
  </headerFooter>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70AA1349-2DED-4937-8F6E-5ABF19B6DB9F}">
          <x14:formula1>
            <xm:f>'Listas '!$D$2:$D$13</xm:f>
          </x14:formula1>
          <xm:sqref>A17 A7:A8 A11 A15 A22:A23</xm:sqref>
        </x14:dataValidation>
        <x14:dataValidation type="list" allowBlank="1" showInputMessage="1" showErrorMessage="1" xr:uid="{69B0035B-F7DD-44AC-B517-01C34DA49818}">
          <x14:formula1>
            <xm:f>'Listas '!$A$2:$A$23</xm:f>
          </x14:formula1>
          <xm:sqref>C7:C8 C11 C15 C17 C22:C23</xm:sqref>
        </x14:dataValidation>
        <x14:dataValidation type="list" allowBlank="1" showInputMessage="1" showErrorMessage="1" xr:uid="{655F0D67-DF3D-441B-84BE-422A75543A90}">
          <x14:formula1>
            <xm:f>'Listas '!$A$51:$A$95</xm:f>
          </x14:formula1>
          <xm:sqref>B11 B15 B17 B22:B23</xm:sqref>
        </x14:dataValidation>
        <x14:dataValidation type="list" allowBlank="1" showInputMessage="1" showErrorMessage="1" xr:uid="{7B5866A2-DFCC-473C-83CF-F6DFDD5C5CA3}">
          <x14:formula1>
            <xm:f>'Listas '!$A$51:$A$100</xm:f>
          </x14:formula1>
          <xm:sqref>B7:B10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CFCF8-C77F-4F67-835A-D289A51F2945}">
  <sheetPr>
    <tabColor theme="8"/>
  </sheetPr>
  <dimension ref="A1:AC18"/>
  <sheetViews>
    <sheetView view="pageBreakPreview" zoomScale="48" zoomScaleNormal="51" zoomScaleSheetLayoutView="48" workbookViewId="0">
      <selection sqref="A1:AC1"/>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5.140625" style="5" customWidth="1"/>
    <col min="8" max="8" width="34.140625" style="5" customWidth="1"/>
    <col min="9" max="9" width="34.5703125" style="5" customWidth="1"/>
    <col min="10" max="10" width="25.140625" style="5" customWidth="1"/>
    <col min="11" max="11" width="10.5703125" style="5" customWidth="1"/>
    <col min="12" max="12" width="58.42578125" style="5" customWidth="1"/>
    <col min="13" max="13" width="54.7109375" style="5" customWidth="1"/>
    <col min="14" max="14" width="24.5703125" style="22" customWidth="1"/>
    <col min="15" max="15" width="60.140625" style="5" customWidth="1"/>
    <col min="16" max="16" width="60.140625" style="5" hidden="1" customWidth="1"/>
    <col min="17" max="28" width="10.7109375" style="5" customWidth="1"/>
    <col min="29" max="29" width="10.140625" style="5" customWidth="1"/>
    <col min="30" max="16384" width="11.42578125" style="5"/>
  </cols>
  <sheetData>
    <row r="1" spans="1:29" s="1" customFormat="1" ht="99.75" customHeight="1" x14ac:dyDescent="0.25">
      <c r="A1" s="708" t="s">
        <v>148</v>
      </c>
      <c r="B1" s="708"/>
      <c r="C1" s="708"/>
      <c r="D1" s="708"/>
      <c r="E1" s="708"/>
      <c r="F1" s="708"/>
      <c r="G1" s="708"/>
      <c r="H1" s="708"/>
      <c r="I1" s="708"/>
      <c r="J1" s="708"/>
      <c r="K1" s="708"/>
      <c r="L1" s="708"/>
      <c r="M1" s="708"/>
      <c r="N1" s="708"/>
      <c r="O1" s="708"/>
      <c r="P1" s="708"/>
      <c r="Q1" s="708"/>
      <c r="R1" s="708"/>
      <c r="S1" s="708"/>
      <c r="T1" s="708"/>
      <c r="U1" s="708"/>
      <c r="V1" s="708"/>
      <c r="W1" s="708"/>
      <c r="X1" s="708"/>
      <c r="Y1" s="708"/>
      <c r="Z1" s="708"/>
      <c r="AA1" s="708"/>
      <c r="AB1" s="708"/>
      <c r="AC1" s="709"/>
    </row>
    <row r="2" spans="1:29"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c r="AC2" s="2"/>
    </row>
    <row r="3" spans="1:29"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c r="AC3" s="4"/>
    </row>
    <row r="4" spans="1:29" s="25" customFormat="1" ht="54" customHeight="1" thickBot="1" x14ac:dyDescent="0.35">
      <c r="A4" s="710" t="s">
        <v>149</v>
      </c>
      <c r="B4" s="711"/>
      <c r="C4" s="711"/>
      <c r="D4" s="711"/>
      <c r="E4" s="711"/>
      <c r="F4" s="711"/>
      <c r="G4" s="711"/>
      <c r="H4" s="758" t="s">
        <v>242</v>
      </c>
      <c r="I4" s="758"/>
      <c r="J4" s="758"/>
      <c r="K4" s="758"/>
      <c r="L4" s="758"/>
      <c r="M4" s="758"/>
      <c r="N4" s="758"/>
      <c r="O4" s="758"/>
      <c r="P4" s="758"/>
      <c r="Q4" s="758"/>
      <c r="R4" s="758"/>
      <c r="S4" s="758"/>
      <c r="T4" s="758"/>
      <c r="U4" s="758"/>
      <c r="V4" s="758"/>
      <c r="W4" s="758"/>
      <c r="X4" s="758"/>
      <c r="Y4" s="758"/>
      <c r="Z4" s="758"/>
      <c r="AA4" s="758"/>
      <c r="AB4" s="758"/>
      <c r="AC4" s="759"/>
    </row>
    <row r="5" spans="1:29" s="7" customFormat="1" ht="71.25" customHeight="1" thickBot="1" x14ac:dyDescent="0.25">
      <c r="A5" s="715" t="s">
        <v>71</v>
      </c>
      <c r="B5" s="716" t="s">
        <v>150</v>
      </c>
      <c r="C5" s="717" t="s">
        <v>75</v>
      </c>
      <c r="D5" s="718" t="s">
        <v>151</v>
      </c>
      <c r="E5" s="718" t="s">
        <v>152</v>
      </c>
      <c r="F5" s="760" t="s">
        <v>153</v>
      </c>
      <c r="G5" s="761" t="s">
        <v>154</v>
      </c>
      <c r="H5" s="763" t="s">
        <v>155</v>
      </c>
      <c r="I5" s="763" t="s">
        <v>156</v>
      </c>
      <c r="J5" s="763" t="s">
        <v>3</v>
      </c>
      <c r="K5" s="763" t="s">
        <v>157</v>
      </c>
      <c r="L5" s="763" t="s">
        <v>158</v>
      </c>
      <c r="M5" s="763" t="s">
        <v>159</v>
      </c>
      <c r="N5" s="763" t="s">
        <v>160</v>
      </c>
      <c r="O5" s="763" t="s">
        <v>161</v>
      </c>
      <c r="P5" s="523"/>
      <c r="Q5" s="766" t="s">
        <v>162</v>
      </c>
      <c r="R5" s="766"/>
      <c r="S5" s="766"/>
      <c r="T5" s="766"/>
      <c r="U5" s="766" t="s">
        <v>163</v>
      </c>
      <c r="V5" s="766"/>
      <c r="W5" s="766"/>
      <c r="X5" s="766"/>
      <c r="Y5" s="766" t="s">
        <v>164</v>
      </c>
      <c r="Z5" s="766"/>
      <c r="AA5" s="766"/>
      <c r="AB5" s="766"/>
      <c r="AC5" s="762" t="s">
        <v>165</v>
      </c>
    </row>
    <row r="6" spans="1:29" s="6" customFormat="1" ht="56.25" customHeight="1" thickBot="1" x14ac:dyDescent="0.25">
      <c r="A6" s="715"/>
      <c r="B6" s="716"/>
      <c r="C6" s="717"/>
      <c r="D6" s="718"/>
      <c r="E6" s="718"/>
      <c r="F6" s="776"/>
      <c r="G6" s="777"/>
      <c r="H6" s="763"/>
      <c r="I6" s="763"/>
      <c r="J6" s="763"/>
      <c r="K6" s="763"/>
      <c r="L6" s="763"/>
      <c r="M6" s="763"/>
      <c r="N6" s="763"/>
      <c r="O6" s="763"/>
      <c r="P6" s="523" t="s">
        <v>521</v>
      </c>
      <c r="Q6" s="49">
        <v>1</v>
      </c>
      <c r="R6" s="49">
        <v>2</v>
      </c>
      <c r="S6" s="49">
        <v>3</v>
      </c>
      <c r="T6" s="49">
        <v>4</v>
      </c>
      <c r="U6" s="49">
        <v>5</v>
      </c>
      <c r="V6" s="49">
        <v>6</v>
      </c>
      <c r="W6" s="49">
        <v>7</v>
      </c>
      <c r="X6" s="49">
        <v>8</v>
      </c>
      <c r="Y6" s="49">
        <v>9</v>
      </c>
      <c r="Z6" s="49">
        <v>10</v>
      </c>
      <c r="AA6" s="49">
        <v>11</v>
      </c>
      <c r="AB6" s="49">
        <v>12</v>
      </c>
      <c r="AC6" s="762"/>
    </row>
    <row r="7" spans="1:29" s="8" customFormat="1" ht="181.5" customHeight="1" thickBot="1" x14ac:dyDescent="0.3">
      <c r="A7" s="40" t="s">
        <v>72</v>
      </c>
      <c r="B7" s="35" t="s">
        <v>74</v>
      </c>
      <c r="C7" s="35" t="s">
        <v>76</v>
      </c>
      <c r="D7" s="35" t="s">
        <v>78</v>
      </c>
      <c r="E7" s="59" t="s">
        <v>80</v>
      </c>
      <c r="F7" s="64" t="s">
        <v>41</v>
      </c>
      <c r="G7" s="64" t="s">
        <v>122</v>
      </c>
      <c r="H7" s="60" t="s">
        <v>20</v>
      </c>
      <c r="I7" s="41" t="s">
        <v>18</v>
      </c>
      <c r="J7" s="41" t="s">
        <v>7</v>
      </c>
      <c r="K7" s="50" t="s">
        <v>522</v>
      </c>
      <c r="L7" s="37" t="s">
        <v>523</v>
      </c>
      <c r="M7" s="35" t="s">
        <v>524</v>
      </c>
      <c r="N7" s="52" t="s">
        <v>171</v>
      </c>
      <c r="O7" s="50" t="s">
        <v>525</v>
      </c>
      <c r="P7" s="526" t="s">
        <v>526</v>
      </c>
      <c r="Q7" s="53"/>
      <c r="R7" s="54"/>
      <c r="S7" s="54"/>
      <c r="T7" s="54">
        <v>0.35</v>
      </c>
      <c r="V7" s="54"/>
      <c r="X7" s="54">
        <v>0.2</v>
      </c>
      <c r="Y7" s="54"/>
      <c r="AA7" s="54"/>
      <c r="AB7" s="54">
        <v>0.45</v>
      </c>
      <c r="AC7" s="55">
        <f>SUM(Q7:AB7)</f>
        <v>1</v>
      </c>
    </row>
    <row r="8" spans="1:29" s="8" customFormat="1" ht="110.25" customHeight="1" thickBot="1" x14ac:dyDescent="0.3">
      <c r="A8" s="40" t="s">
        <v>72</v>
      </c>
      <c r="B8" s="35" t="s">
        <v>74</v>
      </c>
      <c r="C8" s="35" t="s">
        <v>76</v>
      </c>
      <c r="D8" s="35" t="s">
        <v>78</v>
      </c>
      <c r="E8" s="59" t="s">
        <v>80</v>
      </c>
      <c r="F8" s="64" t="s">
        <v>41</v>
      </c>
      <c r="G8" s="64" t="s">
        <v>121</v>
      </c>
      <c r="H8" s="60" t="s">
        <v>20</v>
      </c>
      <c r="I8" s="41" t="s">
        <v>18</v>
      </c>
      <c r="J8" s="41" t="s">
        <v>7</v>
      </c>
      <c r="K8" s="41" t="s">
        <v>527</v>
      </c>
      <c r="L8" s="37" t="s">
        <v>528</v>
      </c>
      <c r="M8" s="35" t="s">
        <v>529</v>
      </c>
      <c r="N8" s="52" t="s">
        <v>171</v>
      </c>
      <c r="O8" s="37" t="s">
        <v>530</v>
      </c>
      <c r="P8" s="527" t="s">
        <v>531</v>
      </c>
      <c r="Q8" s="53"/>
      <c r="R8" s="54"/>
      <c r="S8" s="54"/>
      <c r="T8" s="54">
        <v>0.35</v>
      </c>
      <c r="U8" s="54"/>
      <c r="V8" s="54"/>
      <c r="W8" s="54"/>
      <c r="X8" s="54">
        <v>0.5</v>
      </c>
      <c r="Y8" s="54"/>
      <c r="Z8" s="54"/>
      <c r="AA8" s="54"/>
      <c r="AB8" s="54">
        <v>0.15</v>
      </c>
      <c r="AC8" s="55">
        <f>SUM(Q8:AB8)</f>
        <v>1</v>
      </c>
    </row>
    <row r="9" spans="1:29" s="8" customFormat="1" ht="157.5" customHeight="1" thickBot="1" x14ac:dyDescent="0.3">
      <c r="A9" s="40" t="s">
        <v>72</v>
      </c>
      <c r="B9" s="35" t="s">
        <v>74</v>
      </c>
      <c r="C9" s="35" t="s">
        <v>76</v>
      </c>
      <c r="D9" s="35" t="s">
        <v>78</v>
      </c>
      <c r="E9" s="59" t="s">
        <v>80</v>
      </c>
      <c r="F9" s="64" t="s">
        <v>41</v>
      </c>
      <c r="G9" s="64" t="s">
        <v>120</v>
      </c>
      <c r="H9" s="60" t="s">
        <v>20</v>
      </c>
      <c r="I9" s="41" t="s">
        <v>18</v>
      </c>
      <c r="J9" s="41" t="s">
        <v>7</v>
      </c>
      <c r="K9" s="41" t="s">
        <v>532</v>
      </c>
      <c r="L9" s="41" t="s">
        <v>533</v>
      </c>
      <c r="M9" s="101" t="s">
        <v>534</v>
      </c>
      <c r="N9" s="52" t="s">
        <v>171</v>
      </c>
      <c r="O9" s="101" t="s">
        <v>535</v>
      </c>
      <c r="P9" s="527" t="s">
        <v>536</v>
      </c>
      <c r="Q9" s="54"/>
      <c r="R9" s="54"/>
      <c r="S9" s="54"/>
      <c r="T9" s="54">
        <v>0.3</v>
      </c>
      <c r="U9" s="54"/>
      <c r="V9" s="54"/>
      <c r="W9" s="54"/>
      <c r="X9" s="54">
        <v>0.35</v>
      </c>
      <c r="Y9" s="54"/>
      <c r="Z9" s="54"/>
      <c r="AA9" s="54"/>
      <c r="AB9" s="54">
        <v>0.35</v>
      </c>
      <c r="AC9" s="55">
        <f>SUM(Q9:AB9)</f>
        <v>0.99999999999999989</v>
      </c>
    </row>
    <row r="10" spans="1:29" s="8" customFormat="1" ht="116.25" customHeight="1" thickBot="1" x14ac:dyDescent="0.3">
      <c r="A10" s="40"/>
      <c r="B10" s="35" t="s">
        <v>74</v>
      </c>
      <c r="C10" s="35" t="s">
        <v>76</v>
      </c>
      <c r="D10" s="35" t="s">
        <v>78</v>
      </c>
      <c r="E10" s="59" t="s">
        <v>80</v>
      </c>
      <c r="F10" s="64" t="s">
        <v>41</v>
      </c>
      <c r="G10" s="64" t="s">
        <v>108</v>
      </c>
      <c r="H10" s="60" t="s">
        <v>20</v>
      </c>
      <c r="I10" s="41" t="s">
        <v>18</v>
      </c>
      <c r="J10" s="41" t="s">
        <v>7</v>
      </c>
      <c r="K10" s="41" t="s">
        <v>537</v>
      </c>
      <c r="L10" s="41" t="s">
        <v>538</v>
      </c>
      <c r="M10" s="101" t="s">
        <v>539</v>
      </c>
      <c r="N10" s="52" t="s">
        <v>171</v>
      </c>
      <c r="O10" s="37" t="s">
        <v>540</v>
      </c>
      <c r="P10" s="527"/>
      <c r="Q10" s="54"/>
      <c r="R10" s="54"/>
      <c r="S10" s="54"/>
      <c r="T10" s="54">
        <v>0.76</v>
      </c>
      <c r="U10" s="54"/>
      <c r="V10" s="54"/>
      <c r="W10" s="54"/>
      <c r="X10" s="54">
        <v>0.12</v>
      </c>
      <c r="Y10" s="54"/>
      <c r="Z10" s="54"/>
      <c r="AA10" s="54"/>
      <c r="AB10" s="54">
        <v>0.12</v>
      </c>
      <c r="AC10" s="55">
        <f>SUM(Q10:AB10)</f>
        <v>1</v>
      </c>
    </row>
    <row r="11" spans="1:29" s="8" customFormat="1" ht="120.75" thickBot="1" x14ac:dyDescent="0.3">
      <c r="A11" s="40" t="s">
        <v>72</v>
      </c>
      <c r="B11" s="35" t="s">
        <v>74</v>
      </c>
      <c r="C11" s="35" t="s">
        <v>76</v>
      </c>
      <c r="D11" s="35" t="s">
        <v>78</v>
      </c>
      <c r="E11" s="59" t="s">
        <v>80</v>
      </c>
      <c r="F11" s="64" t="s">
        <v>29</v>
      </c>
      <c r="G11" s="64" t="s">
        <v>101</v>
      </c>
      <c r="H11" s="50" t="s">
        <v>20</v>
      </c>
      <c r="I11" s="50" t="s">
        <v>18</v>
      </c>
      <c r="J11" s="50" t="s">
        <v>7</v>
      </c>
      <c r="K11" s="50" t="s">
        <v>541</v>
      </c>
      <c r="L11" s="35" t="s">
        <v>542</v>
      </c>
      <c r="M11" s="35" t="s">
        <v>543</v>
      </c>
      <c r="N11" s="52" t="s">
        <v>544</v>
      </c>
      <c r="O11" s="37" t="s">
        <v>545</v>
      </c>
      <c r="P11" s="527" t="s">
        <v>546</v>
      </c>
      <c r="Q11" s="54"/>
      <c r="R11" s="54"/>
      <c r="S11" s="54"/>
      <c r="T11" s="54">
        <v>0.76</v>
      </c>
      <c r="U11" s="54"/>
      <c r="V11" s="54"/>
      <c r="W11" s="54"/>
      <c r="X11" s="54">
        <v>0.12</v>
      </c>
      <c r="Y11" s="54"/>
      <c r="Z11" s="54"/>
      <c r="AA11" s="54"/>
      <c r="AB11" s="54">
        <v>0.12</v>
      </c>
      <c r="AC11" s="55">
        <f>SUM(Q11:AB11)</f>
        <v>1</v>
      </c>
    </row>
    <row r="12" spans="1:29" s="8" customFormat="1" ht="157.5" customHeight="1" thickBot="1" x14ac:dyDescent="0.3">
      <c r="A12" s="40" t="s">
        <v>72</v>
      </c>
      <c r="B12" s="35" t="s">
        <v>74</v>
      </c>
      <c r="C12" s="35" t="s">
        <v>76</v>
      </c>
      <c r="D12" s="35" t="s">
        <v>78</v>
      </c>
      <c r="E12" s="59" t="s">
        <v>80</v>
      </c>
      <c r="F12" s="64" t="s">
        <v>29</v>
      </c>
      <c r="G12" s="64" t="s">
        <v>101</v>
      </c>
      <c r="H12" s="60" t="s">
        <v>20</v>
      </c>
      <c r="I12" s="50" t="s">
        <v>18</v>
      </c>
      <c r="J12" s="50" t="s">
        <v>7</v>
      </c>
      <c r="K12" s="50" t="s">
        <v>547</v>
      </c>
      <c r="L12" s="35" t="s">
        <v>548</v>
      </c>
      <c r="M12" s="35" t="s">
        <v>549</v>
      </c>
      <c r="N12" s="52" t="s">
        <v>544</v>
      </c>
      <c r="O12" s="37" t="s">
        <v>550</v>
      </c>
      <c r="P12" s="527"/>
      <c r="Q12" s="53"/>
      <c r="R12" s="54"/>
      <c r="S12" s="54"/>
      <c r="T12" s="54">
        <v>0.2</v>
      </c>
      <c r="U12" s="54"/>
      <c r="V12" s="54"/>
      <c r="W12" s="54"/>
      <c r="X12" s="54">
        <v>0.4</v>
      </c>
      <c r="Y12" s="54"/>
      <c r="Z12" s="54"/>
      <c r="AA12" s="54"/>
      <c r="AB12" s="54">
        <v>0.4</v>
      </c>
      <c r="AC12" s="55">
        <f t="shared" ref="AC12:AC18" si="0">SUM(Q12:AB12)</f>
        <v>1</v>
      </c>
    </row>
    <row r="13" spans="1:29" s="8" customFormat="1" ht="120.75" thickBot="1" x14ac:dyDescent="0.3">
      <c r="A13" s="40" t="s">
        <v>72</v>
      </c>
      <c r="B13" s="35" t="s">
        <v>74</v>
      </c>
      <c r="C13" s="35" t="s">
        <v>76</v>
      </c>
      <c r="D13" s="35" t="s">
        <v>78</v>
      </c>
      <c r="E13" s="59" t="s">
        <v>80</v>
      </c>
      <c r="F13" s="64" t="s">
        <v>29</v>
      </c>
      <c r="G13" s="64" t="s">
        <v>101</v>
      </c>
      <c r="H13" s="50" t="s">
        <v>20</v>
      </c>
      <c r="I13" s="50" t="s">
        <v>18</v>
      </c>
      <c r="J13" s="50" t="s">
        <v>7</v>
      </c>
      <c r="K13" s="50" t="s">
        <v>551</v>
      </c>
      <c r="L13" s="35" t="s">
        <v>552</v>
      </c>
      <c r="M13" s="35" t="s">
        <v>553</v>
      </c>
      <c r="N13" s="52" t="s">
        <v>544</v>
      </c>
      <c r="O13" s="37" t="s">
        <v>554</v>
      </c>
      <c r="P13" s="527"/>
      <c r="Q13" s="53"/>
      <c r="R13" s="54"/>
      <c r="S13" s="54"/>
      <c r="T13" s="54">
        <v>0.4</v>
      </c>
      <c r="U13" s="54"/>
      <c r="V13" s="54"/>
      <c r="W13" s="54"/>
      <c r="X13" s="54">
        <v>0.3</v>
      </c>
      <c r="Y13" s="54"/>
      <c r="Z13" s="54"/>
      <c r="AA13" s="54"/>
      <c r="AB13" s="54">
        <v>0.3</v>
      </c>
      <c r="AC13" s="55">
        <f t="shared" si="0"/>
        <v>1</v>
      </c>
    </row>
    <row r="14" spans="1:29" s="8" customFormat="1" ht="105.75" thickBot="1" x14ac:dyDescent="0.3">
      <c r="A14" s="40" t="s">
        <v>72</v>
      </c>
      <c r="B14" s="35" t="s">
        <v>74</v>
      </c>
      <c r="C14" s="35" t="s">
        <v>76</v>
      </c>
      <c r="D14" s="35" t="s">
        <v>78</v>
      </c>
      <c r="E14" s="59" t="s">
        <v>80</v>
      </c>
      <c r="F14" s="64" t="s">
        <v>29</v>
      </c>
      <c r="G14" s="64" t="s">
        <v>101</v>
      </c>
      <c r="H14" s="50" t="s">
        <v>20</v>
      </c>
      <c r="I14" s="50" t="s">
        <v>18</v>
      </c>
      <c r="J14" s="50" t="s">
        <v>7</v>
      </c>
      <c r="K14" s="50" t="s">
        <v>555</v>
      </c>
      <c r="L14" s="35" t="s">
        <v>556</v>
      </c>
      <c r="M14" s="35" t="s">
        <v>557</v>
      </c>
      <c r="N14" s="52" t="s">
        <v>544</v>
      </c>
      <c r="O14" s="37" t="s">
        <v>558</v>
      </c>
      <c r="P14" s="527"/>
      <c r="Q14" s="53"/>
      <c r="R14" s="54"/>
      <c r="S14" s="54"/>
      <c r="T14" s="54">
        <v>0.33</v>
      </c>
      <c r="U14" s="54"/>
      <c r="V14" s="54"/>
      <c r="W14" s="54"/>
      <c r="X14" s="54">
        <v>0.33</v>
      </c>
      <c r="Y14" s="54"/>
      <c r="Z14" s="54"/>
      <c r="AA14" s="54"/>
      <c r="AB14" s="54">
        <v>0.34</v>
      </c>
      <c r="AC14" s="55">
        <f t="shared" si="0"/>
        <v>1</v>
      </c>
    </row>
    <row r="15" spans="1:29" ht="90.75" customHeight="1" thickBot="1" x14ac:dyDescent="0.25">
      <c r="A15" s="903" t="s">
        <v>72</v>
      </c>
      <c r="B15" s="905" t="s">
        <v>74</v>
      </c>
      <c r="C15" s="905" t="s">
        <v>76</v>
      </c>
      <c r="D15" s="905" t="s">
        <v>78</v>
      </c>
      <c r="E15" s="901" t="s">
        <v>80</v>
      </c>
      <c r="F15" s="899" t="s">
        <v>29</v>
      </c>
      <c r="G15" s="897" t="s">
        <v>103</v>
      </c>
      <c r="H15" s="913" t="s">
        <v>20</v>
      </c>
      <c r="I15" s="911" t="s">
        <v>470</v>
      </c>
      <c r="J15" s="911" t="s">
        <v>129</v>
      </c>
      <c r="K15" s="909" t="s">
        <v>559</v>
      </c>
      <c r="L15" s="907" t="s">
        <v>472</v>
      </c>
      <c r="M15" s="35" t="s">
        <v>473</v>
      </c>
      <c r="N15" s="893" t="s">
        <v>544</v>
      </c>
      <c r="O15" s="895" t="s">
        <v>560</v>
      </c>
      <c r="P15" s="527"/>
      <c r="Q15" s="889"/>
      <c r="R15" s="889"/>
      <c r="S15" s="889"/>
      <c r="T15" s="889">
        <v>0.25</v>
      </c>
      <c r="U15" s="889"/>
      <c r="V15" s="889"/>
      <c r="W15" s="889"/>
      <c r="X15" s="889">
        <v>0.25</v>
      </c>
      <c r="Y15" s="889"/>
      <c r="Z15" s="889"/>
      <c r="AA15" s="889"/>
      <c r="AB15" s="889">
        <v>0.5</v>
      </c>
      <c r="AC15" s="891">
        <f>SUM(Q15:AB16)</f>
        <v>1</v>
      </c>
    </row>
    <row r="16" spans="1:29" ht="82.5" customHeight="1" thickBot="1" x14ac:dyDescent="0.25">
      <c r="A16" s="904"/>
      <c r="B16" s="906"/>
      <c r="C16" s="906"/>
      <c r="D16" s="906"/>
      <c r="E16" s="902"/>
      <c r="F16" s="900"/>
      <c r="G16" s="898"/>
      <c r="H16" s="914"/>
      <c r="I16" s="912"/>
      <c r="J16" s="912"/>
      <c r="K16" s="910"/>
      <c r="L16" s="908"/>
      <c r="M16" s="528" t="s">
        <v>561</v>
      </c>
      <c r="N16" s="894"/>
      <c r="O16" s="896"/>
      <c r="P16" s="527"/>
      <c r="Q16" s="890"/>
      <c r="R16" s="890"/>
      <c r="S16" s="890"/>
      <c r="T16" s="890"/>
      <c r="U16" s="890"/>
      <c r="V16" s="890"/>
      <c r="W16" s="890"/>
      <c r="X16" s="890"/>
      <c r="Y16" s="890"/>
      <c r="Z16" s="890"/>
      <c r="AA16" s="890"/>
      <c r="AB16" s="890"/>
      <c r="AC16" s="892"/>
    </row>
    <row r="17" spans="1:29" ht="98.25" customHeight="1" thickBot="1" x14ac:dyDescent="0.25">
      <c r="A17" s="607" t="s">
        <v>72</v>
      </c>
      <c r="B17" s="142" t="s">
        <v>74</v>
      </c>
      <c r="C17" s="142" t="s">
        <v>76</v>
      </c>
      <c r="D17" s="142" t="s">
        <v>78</v>
      </c>
      <c r="E17" s="606" t="s">
        <v>80</v>
      </c>
      <c r="F17" s="584" t="s">
        <v>21</v>
      </c>
      <c r="G17" s="608" t="s">
        <v>94</v>
      </c>
      <c r="H17" s="609" t="s">
        <v>20</v>
      </c>
      <c r="I17" s="609" t="s">
        <v>166</v>
      </c>
      <c r="J17" s="609" t="s">
        <v>62</v>
      </c>
      <c r="K17" s="50" t="s">
        <v>562</v>
      </c>
      <c r="L17" s="35" t="s">
        <v>270</v>
      </c>
      <c r="M17" s="37" t="s">
        <v>255</v>
      </c>
      <c r="N17" s="52" t="s">
        <v>544</v>
      </c>
      <c r="O17" s="37" t="s">
        <v>563</v>
      </c>
      <c r="P17" s="527"/>
      <c r="Q17" s="53"/>
      <c r="R17" s="54"/>
      <c r="S17" s="54"/>
      <c r="T17" s="54">
        <v>0.3</v>
      </c>
      <c r="U17" s="54"/>
      <c r="V17" s="54"/>
      <c r="W17" s="54"/>
      <c r="X17" s="54">
        <v>0.3</v>
      </c>
      <c r="Y17" s="54"/>
      <c r="Z17" s="54"/>
      <c r="AA17" s="54"/>
      <c r="AB17" s="54">
        <v>0.4</v>
      </c>
      <c r="AC17" s="55">
        <f t="shared" si="0"/>
        <v>1</v>
      </c>
    </row>
    <row r="18" spans="1:29" ht="92.25" customHeight="1" x14ac:dyDescent="0.2">
      <c r="A18" s="40" t="s">
        <v>72</v>
      </c>
      <c r="B18" s="35" t="s">
        <v>74</v>
      </c>
      <c r="C18" s="35" t="s">
        <v>76</v>
      </c>
      <c r="D18" s="35" t="s">
        <v>78</v>
      </c>
      <c r="E18" s="59" t="s">
        <v>80</v>
      </c>
      <c r="F18" s="64" t="s">
        <v>29</v>
      </c>
      <c r="G18" s="64" t="s">
        <v>100</v>
      </c>
      <c r="H18" s="50" t="s">
        <v>20</v>
      </c>
      <c r="I18" s="50" t="s">
        <v>31</v>
      </c>
      <c r="J18" s="50" t="s">
        <v>31</v>
      </c>
      <c r="K18" s="50" t="s">
        <v>564</v>
      </c>
      <c r="L18" s="35" t="s">
        <v>565</v>
      </c>
      <c r="M18" s="37" t="s">
        <v>566</v>
      </c>
      <c r="N18" s="52" t="s">
        <v>544</v>
      </c>
      <c r="O18" s="37" t="s">
        <v>567</v>
      </c>
      <c r="P18" s="527"/>
      <c r="Q18" s="53"/>
      <c r="R18" s="54"/>
      <c r="S18" s="54"/>
      <c r="T18" s="54"/>
      <c r="U18" s="54"/>
      <c r="V18" s="54"/>
      <c r="W18" s="54"/>
      <c r="X18" s="54">
        <v>0.5</v>
      </c>
      <c r="Y18" s="54"/>
      <c r="Z18" s="54"/>
      <c r="AA18" s="54"/>
      <c r="AB18" s="54">
        <v>0.5</v>
      </c>
      <c r="AC18" s="55">
        <f t="shared" si="0"/>
        <v>1</v>
      </c>
    </row>
  </sheetData>
  <sheetProtection formatCells="0" selectLockedCells="1" selectUnlockedCells="1"/>
  <mergeCells count="49">
    <mergeCell ref="Y5:AB5"/>
    <mergeCell ref="M5:M6"/>
    <mergeCell ref="N5:N6"/>
    <mergeCell ref="O5:O6"/>
    <mergeCell ref="Q5:T5"/>
    <mergeCell ref="U5:X5"/>
    <mergeCell ref="A1:AC1"/>
    <mergeCell ref="A4:G4"/>
    <mergeCell ref="H4:AC4"/>
    <mergeCell ref="A5:A6"/>
    <mergeCell ref="B5:B6"/>
    <mergeCell ref="C5:C6"/>
    <mergeCell ref="D5:D6"/>
    <mergeCell ref="E5:E6"/>
    <mergeCell ref="F5:F6"/>
    <mergeCell ref="G5:G6"/>
    <mergeCell ref="AC5:AC6"/>
    <mergeCell ref="H5:H6"/>
    <mergeCell ref="I5:I6"/>
    <mergeCell ref="J5:J6"/>
    <mergeCell ref="K5:K6"/>
    <mergeCell ref="L5:L6"/>
    <mergeCell ref="L15:L16"/>
    <mergeCell ref="K15:K16"/>
    <mergeCell ref="J15:J16"/>
    <mergeCell ref="I15:I16"/>
    <mergeCell ref="H15:H16"/>
    <mergeCell ref="G15:G16"/>
    <mergeCell ref="F15:F16"/>
    <mergeCell ref="E15:E16"/>
    <mergeCell ref="A15:A16"/>
    <mergeCell ref="B15:B16"/>
    <mergeCell ref="C15:C16"/>
    <mergeCell ref="D15:D16"/>
    <mergeCell ref="N15:N16"/>
    <mergeCell ref="O15:O16"/>
    <mergeCell ref="Q15:Q16"/>
    <mergeCell ref="R15:R16"/>
    <mergeCell ref="S15:S16"/>
    <mergeCell ref="T15:T16"/>
    <mergeCell ref="U15:U16"/>
    <mergeCell ref="V15:V16"/>
    <mergeCell ref="W15:W16"/>
    <mergeCell ref="X15:X16"/>
    <mergeCell ref="Y15:Y16"/>
    <mergeCell ref="Z15:Z16"/>
    <mergeCell ref="AA15:AA16"/>
    <mergeCell ref="AB15:AB16"/>
    <mergeCell ref="AC15:AC16"/>
  </mergeCells>
  <conditionalFormatting sqref="Q7:T7 V7 X7:Y7 AA7:AB7">
    <cfRule type="colorScale" priority="19">
      <colorScale>
        <cfvo type="min"/>
        <cfvo type="max"/>
        <color theme="0" tint="-0.14999847407452621"/>
        <color theme="0" tint="-0.14999847407452621"/>
      </colorScale>
    </cfRule>
  </conditionalFormatting>
  <conditionalFormatting sqref="Q8:AB8">
    <cfRule type="colorScale" priority="17">
      <colorScale>
        <cfvo type="min"/>
        <cfvo type="max"/>
        <color theme="0" tint="-0.14999847407452621"/>
        <color theme="0" tint="-0.14999847407452621"/>
      </colorScale>
    </cfRule>
  </conditionalFormatting>
  <conditionalFormatting sqref="Q9:AB10">
    <cfRule type="colorScale" priority="15">
      <colorScale>
        <cfvo type="min"/>
        <cfvo type="max"/>
        <color theme="0" tint="-0.14999847407452621"/>
        <color theme="0" tint="-0.14999847407452621"/>
      </colorScale>
    </cfRule>
  </conditionalFormatting>
  <conditionalFormatting sqref="Q11:AB11">
    <cfRule type="colorScale" priority="13">
      <colorScale>
        <cfvo type="min"/>
        <cfvo type="max"/>
        <color theme="0" tint="-0.14999847407452621"/>
        <color theme="0" tint="-0.14999847407452621"/>
      </colorScale>
    </cfRule>
  </conditionalFormatting>
  <conditionalFormatting sqref="Q12:AB12">
    <cfRule type="colorScale" priority="11">
      <colorScale>
        <cfvo type="min"/>
        <cfvo type="max"/>
        <color theme="0" tint="-0.14999847407452621"/>
        <color theme="0" tint="-0.14999847407452621"/>
      </colorScale>
    </cfRule>
  </conditionalFormatting>
  <conditionalFormatting sqref="Q13:AB13">
    <cfRule type="colorScale" priority="9">
      <colorScale>
        <cfvo type="min"/>
        <cfvo type="max"/>
        <color theme="0" tint="-0.14999847407452621"/>
        <color theme="0" tint="-0.14999847407452621"/>
      </colorScale>
    </cfRule>
  </conditionalFormatting>
  <conditionalFormatting sqref="Q14:AB14">
    <cfRule type="colorScale" priority="7">
      <colorScale>
        <cfvo type="min"/>
        <cfvo type="max"/>
        <color theme="0" tint="-0.14999847407452621"/>
        <color theme="0" tint="-0.14999847407452621"/>
      </colorScale>
    </cfRule>
  </conditionalFormatting>
  <conditionalFormatting sqref="Q15:AB15">
    <cfRule type="colorScale" priority="5">
      <colorScale>
        <cfvo type="min"/>
        <cfvo type="max"/>
        <color theme="0" tint="-0.14999847407452621"/>
        <color theme="0" tint="-0.14999847407452621"/>
      </colorScale>
    </cfRule>
  </conditionalFormatting>
  <conditionalFormatting sqref="Q17:AB17">
    <cfRule type="colorScale" priority="1841">
      <colorScale>
        <cfvo type="min"/>
        <cfvo type="max"/>
        <color theme="0" tint="-0.14999847407452621"/>
        <color theme="0" tint="-0.14999847407452621"/>
      </colorScale>
    </cfRule>
  </conditionalFormatting>
  <conditionalFormatting sqref="Q18:AB18">
    <cfRule type="colorScale" priority="1">
      <colorScale>
        <cfvo type="min"/>
        <cfvo type="max"/>
        <color theme="0" tint="-0.14999847407452621"/>
        <color theme="0" tint="-0.14999847407452621"/>
      </colorScale>
    </cfRule>
  </conditionalFormatting>
  <conditionalFormatting sqref="AC7">
    <cfRule type="colorScale" priority="20">
      <colorScale>
        <cfvo type="percent" val="1"/>
        <cfvo type="percent" val="100"/>
        <color theme="4" tint="0.59999389629810485"/>
        <color theme="4" tint="0.59999389629810485"/>
      </colorScale>
    </cfRule>
  </conditionalFormatting>
  <conditionalFormatting sqref="AC8">
    <cfRule type="colorScale" priority="18">
      <colorScale>
        <cfvo type="percent" val="1"/>
        <cfvo type="percent" val="100"/>
        <color theme="4" tint="0.59999389629810485"/>
        <color theme="4" tint="0.59999389629810485"/>
      </colorScale>
    </cfRule>
  </conditionalFormatting>
  <conditionalFormatting sqref="AC9:AC10">
    <cfRule type="colorScale" priority="16">
      <colorScale>
        <cfvo type="percent" val="1"/>
        <cfvo type="percent" val="100"/>
        <color theme="4" tint="0.59999389629810485"/>
        <color theme="4" tint="0.59999389629810485"/>
      </colorScale>
    </cfRule>
  </conditionalFormatting>
  <conditionalFormatting sqref="AC11">
    <cfRule type="colorScale" priority="14">
      <colorScale>
        <cfvo type="percent" val="1"/>
        <cfvo type="percent" val="100"/>
        <color theme="4" tint="0.59999389629810485"/>
        <color theme="4" tint="0.59999389629810485"/>
      </colorScale>
    </cfRule>
  </conditionalFormatting>
  <conditionalFormatting sqref="AC12">
    <cfRule type="colorScale" priority="12">
      <colorScale>
        <cfvo type="percent" val="1"/>
        <cfvo type="percent" val="100"/>
        <color theme="4" tint="0.59999389629810485"/>
        <color theme="4" tint="0.59999389629810485"/>
      </colorScale>
    </cfRule>
  </conditionalFormatting>
  <conditionalFormatting sqref="AC13">
    <cfRule type="colorScale" priority="10">
      <colorScale>
        <cfvo type="percent" val="1"/>
        <cfvo type="percent" val="100"/>
        <color theme="4" tint="0.59999389629810485"/>
        <color theme="4" tint="0.59999389629810485"/>
      </colorScale>
    </cfRule>
  </conditionalFormatting>
  <conditionalFormatting sqref="AC14">
    <cfRule type="colorScale" priority="8">
      <colorScale>
        <cfvo type="percent" val="1"/>
        <cfvo type="percent" val="100"/>
        <color theme="4" tint="0.59999389629810485"/>
        <color theme="4" tint="0.59999389629810485"/>
      </colorScale>
    </cfRule>
  </conditionalFormatting>
  <conditionalFormatting sqref="AC15">
    <cfRule type="colorScale" priority="6">
      <colorScale>
        <cfvo type="percent" val="1"/>
        <cfvo type="percent" val="100"/>
        <color theme="4" tint="0.59999389629810485"/>
        <color theme="4" tint="0.59999389629810485"/>
      </colorScale>
    </cfRule>
  </conditionalFormatting>
  <conditionalFormatting sqref="AC17">
    <cfRule type="colorScale" priority="1842">
      <colorScale>
        <cfvo type="percent" val="1"/>
        <cfvo type="percent" val="100"/>
        <color theme="4" tint="0.59999389629810485"/>
        <color theme="4" tint="0.59999389629810485"/>
      </colorScale>
    </cfRule>
  </conditionalFormatting>
  <conditionalFormatting sqref="AC18">
    <cfRule type="colorScale" priority="2">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7" orientation="landscape" r:id="rId1"/>
  <headerFooter>
    <oddHeader xml:space="preserve">&amp;CVersión preliminar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835020B-FC8F-4066-8109-96F7E21A0A67}">
          <x14:formula1>
            <xm:f>'Listas '!$A$51:$A$95</xm:f>
          </x14:formula1>
          <xm:sqref>G17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C0A4D-E794-4340-AFAF-89EA17822D29}">
  <sheetPr>
    <tabColor rgb="FF78C764"/>
  </sheetPr>
  <dimension ref="A1:W34"/>
  <sheetViews>
    <sheetView view="pageBreakPreview" topLeftCell="D21" zoomScale="50" zoomScaleNormal="42" zoomScaleSheetLayoutView="50" workbookViewId="0">
      <selection activeCell="D10" sqref="D10:D12"/>
    </sheetView>
  </sheetViews>
  <sheetFormatPr baseColWidth="10" defaultColWidth="11.42578125" defaultRowHeight="14.25" x14ac:dyDescent="0.2"/>
  <cols>
    <col min="1" max="1" width="48.42578125" style="5" customWidth="1"/>
    <col min="2" max="2" width="49.42578125" style="5" customWidth="1"/>
    <col min="3" max="3" width="40.7109375" style="5" customWidth="1"/>
    <col min="4" max="4" width="57" style="5" customWidth="1"/>
    <col min="5" max="5" width="54.42578125" style="5" customWidth="1"/>
    <col min="6" max="6" width="15.85546875" style="5" customWidth="1"/>
    <col min="7" max="7" width="89" style="5" customWidth="1"/>
    <col min="8" max="8" width="25.7109375" style="5" bestFit="1" customWidth="1"/>
    <col min="9" max="9" width="41.5703125" style="5" bestFit="1" customWidth="1"/>
    <col min="10" max="10" width="52.7109375" style="5" customWidth="1"/>
    <col min="11" max="11" width="8.5703125" style="5" bestFit="1" customWidth="1"/>
    <col min="12" max="22" width="8.7109375" style="5" customWidth="1"/>
    <col min="23" max="23" width="10.140625" style="5" customWidth="1"/>
    <col min="24" max="16384" width="11.42578125" style="5"/>
  </cols>
  <sheetData>
    <row r="1" spans="1:23" s="1" customFormat="1" ht="137.25" customHeight="1" x14ac:dyDescent="0.25">
      <c r="A1" s="708" t="s">
        <v>193</v>
      </c>
      <c r="B1" s="708"/>
      <c r="C1" s="708"/>
      <c r="D1" s="708"/>
      <c r="E1" s="708"/>
      <c r="F1" s="708"/>
      <c r="G1" s="708"/>
      <c r="H1" s="708"/>
      <c r="I1" s="708"/>
      <c r="J1" s="708"/>
      <c r="K1" s="708"/>
      <c r="L1" s="708"/>
      <c r="M1" s="708"/>
      <c r="N1" s="708"/>
      <c r="O1" s="708"/>
      <c r="P1" s="708"/>
      <c r="Q1" s="708"/>
      <c r="R1" s="708"/>
      <c r="S1" s="708"/>
      <c r="T1" s="708"/>
      <c r="U1" s="708"/>
      <c r="V1" s="708"/>
      <c r="W1" s="708"/>
    </row>
    <row r="2" spans="1:23" s="1" customFormat="1" ht="16.5" customHeight="1" x14ac:dyDescent="0.25">
      <c r="A2" s="708"/>
      <c r="B2" s="708"/>
      <c r="C2" s="708"/>
      <c r="D2" s="708"/>
      <c r="E2" s="708"/>
      <c r="F2" s="708"/>
      <c r="G2" s="708"/>
      <c r="H2" s="708"/>
      <c r="I2" s="708"/>
      <c r="J2" s="708"/>
      <c r="K2" s="708"/>
      <c r="L2" s="708"/>
      <c r="M2" s="708"/>
      <c r="N2" s="708"/>
      <c r="O2" s="708"/>
      <c r="P2" s="708"/>
      <c r="Q2" s="708"/>
      <c r="R2" s="708"/>
      <c r="S2" s="708"/>
      <c r="T2" s="708"/>
      <c r="U2" s="708"/>
      <c r="V2" s="708"/>
      <c r="W2" s="708"/>
    </row>
    <row r="3" spans="1:23" s="1" customFormat="1" ht="16.5" customHeight="1" thickBot="1" x14ac:dyDescent="0.3">
      <c r="A3" s="708"/>
      <c r="B3" s="708"/>
      <c r="C3" s="708"/>
      <c r="D3" s="708"/>
      <c r="E3" s="708"/>
      <c r="F3" s="708"/>
      <c r="G3" s="708"/>
      <c r="H3" s="708"/>
      <c r="I3" s="708"/>
      <c r="J3" s="708"/>
      <c r="K3" s="708"/>
      <c r="L3" s="708"/>
      <c r="M3" s="708"/>
      <c r="N3" s="708"/>
      <c r="O3" s="708"/>
      <c r="P3" s="708"/>
      <c r="Q3" s="708"/>
      <c r="R3" s="708"/>
      <c r="S3" s="708"/>
      <c r="T3" s="708"/>
      <c r="U3" s="708"/>
      <c r="V3" s="708"/>
      <c r="W3" s="708"/>
    </row>
    <row r="4" spans="1:23" s="25" customFormat="1" ht="30" customHeight="1" thickBot="1" x14ac:dyDescent="0.35">
      <c r="A4" s="915" t="s">
        <v>194</v>
      </c>
      <c r="B4" s="915"/>
      <c r="C4" s="916" t="s">
        <v>195</v>
      </c>
      <c r="D4" s="916"/>
      <c r="E4" s="916"/>
      <c r="F4" s="916"/>
      <c r="G4" s="916"/>
      <c r="H4" s="916"/>
      <c r="I4" s="916"/>
      <c r="J4" s="916"/>
      <c r="K4" s="916"/>
      <c r="L4" s="916"/>
      <c r="M4" s="916"/>
      <c r="N4" s="916"/>
      <c r="O4" s="916"/>
      <c r="P4" s="916"/>
      <c r="Q4" s="916"/>
      <c r="R4" s="916"/>
      <c r="S4" s="916"/>
      <c r="T4" s="916"/>
      <c r="U4" s="916"/>
      <c r="V4" s="916"/>
      <c r="W4" s="916"/>
    </row>
    <row r="5" spans="1:23" s="23" customFormat="1" ht="50.25" customHeight="1" thickBot="1" x14ac:dyDescent="0.3">
      <c r="A5" s="917" t="s">
        <v>153</v>
      </c>
      <c r="B5" s="755" t="s">
        <v>154</v>
      </c>
      <c r="C5" s="918" t="s">
        <v>196</v>
      </c>
      <c r="D5" s="918" t="s">
        <v>158</v>
      </c>
      <c r="E5" s="918" t="s">
        <v>159</v>
      </c>
      <c r="F5" s="918" t="s">
        <v>157</v>
      </c>
      <c r="G5" s="918" t="s">
        <v>197</v>
      </c>
      <c r="H5" s="918" t="s">
        <v>198</v>
      </c>
      <c r="I5" s="918" t="s">
        <v>199</v>
      </c>
      <c r="J5" s="918" t="s">
        <v>161</v>
      </c>
      <c r="K5" s="919" t="s">
        <v>162</v>
      </c>
      <c r="L5" s="919"/>
      <c r="M5" s="919"/>
      <c r="N5" s="919"/>
      <c r="O5" s="919" t="s">
        <v>163</v>
      </c>
      <c r="P5" s="919"/>
      <c r="Q5" s="919"/>
      <c r="R5" s="919"/>
      <c r="S5" s="919" t="s">
        <v>164</v>
      </c>
      <c r="T5" s="919"/>
      <c r="U5" s="919"/>
      <c r="V5" s="919"/>
      <c r="W5" s="919" t="s">
        <v>165</v>
      </c>
    </row>
    <row r="6" spans="1:23" s="24" customFormat="1" ht="41.25" customHeight="1" thickBot="1" x14ac:dyDescent="0.3">
      <c r="A6" s="917"/>
      <c r="B6" s="755"/>
      <c r="C6" s="918"/>
      <c r="D6" s="918"/>
      <c r="E6" s="918"/>
      <c r="F6" s="918"/>
      <c r="G6" s="918"/>
      <c r="H6" s="918"/>
      <c r="I6" s="918"/>
      <c r="J6" s="918"/>
      <c r="K6" s="586">
        <v>1</v>
      </c>
      <c r="L6" s="586">
        <v>2</v>
      </c>
      <c r="M6" s="586">
        <v>3</v>
      </c>
      <c r="N6" s="586">
        <v>4</v>
      </c>
      <c r="O6" s="586">
        <v>5</v>
      </c>
      <c r="P6" s="586">
        <v>6</v>
      </c>
      <c r="Q6" s="586">
        <v>7</v>
      </c>
      <c r="R6" s="586">
        <v>8</v>
      </c>
      <c r="S6" s="586">
        <v>9</v>
      </c>
      <c r="T6" s="586">
        <v>10</v>
      </c>
      <c r="U6" s="586">
        <v>11</v>
      </c>
      <c r="V6" s="586">
        <v>12</v>
      </c>
      <c r="W6" s="919"/>
    </row>
    <row r="7" spans="1:23" s="24" customFormat="1" ht="91.5" customHeight="1" thickBot="1" x14ac:dyDescent="0.3">
      <c r="A7" s="920" t="str">
        <f>+'[1]7.PAI-SG- Talento humano'!F7</f>
        <v>9. Desarrollar e implementar un modelo de gestión humana, ético e integral, que contribuya al bienestar de los servidores y sus familias.</v>
      </c>
      <c r="B7" s="920" t="str">
        <f>+'[1]7.PAI-SG- Talento humano'!G7</f>
        <v>41. Fortalecer la cultura y clima organizacional de la Entidad.</v>
      </c>
      <c r="C7" s="921" t="s">
        <v>20</v>
      </c>
      <c r="D7" s="922" t="str">
        <f>+'6.PAI-SG- Talento humano'!L7</f>
        <v>Diseñar e implementar una estrategia de intervención para fortalecer el clima laboral y la cultura organizacional a partir de los resultados del diagnóstico de la vigencia 2025.</v>
      </c>
      <c r="E7" s="922" t="str">
        <f>+'6.PAI-SG- Talento humano'!M7</f>
        <v>Diseñar e implementar antes del 30 de noviembre de 2026, una estrategia que incluya al menos tres acciones concretas de intervención de acuerdo con el diagnóstico de clima laboral y cultura organizacional 2025, logrando una participación del 70% de los servidores en su ejecución.</v>
      </c>
      <c r="F7" s="589" t="s">
        <v>568</v>
      </c>
      <c r="G7" s="110" t="s">
        <v>569</v>
      </c>
      <c r="H7" s="590">
        <v>0.15</v>
      </c>
      <c r="I7" s="591" t="s">
        <v>570</v>
      </c>
      <c r="J7" s="110" t="s">
        <v>571</v>
      </c>
      <c r="K7" s="592">
        <v>0.15</v>
      </c>
      <c r="L7" s="592"/>
      <c r="M7" s="593"/>
      <c r="N7" s="593"/>
      <c r="O7" s="592"/>
      <c r="P7" s="592"/>
      <c r="Q7" s="592"/>
      <c r="R7" s="592"/>
      <c r="S7" s="592"/>
      <c r="T7" s="592"/>
      <c r="U7" s="592"/>
      <c r="V7" s="592"/>
      <c r="W7" s="923">
        <f>SUM(K7:V9)</f>
        <v>1</v>
      </c>
    </row>
    <row r="8" spans="1:23" s="24" customFormat="1" ht="60" customHeight="1" thickBot="1" x14ac:dyDescent="0.3">
      <c r="A8" s="920"/>
      <c r="B8" s="920"/>
      <c r="C8" s="921"/>
      <c r="D8" s="922"/>
      <c r="E8" s="922"/>
      <c r="F8" s="589" t="s">
        <v>572</v>
      </c>
      <c r="G8" s="110" t="s">
        <v>573</v>
      </c>
      <c r="H8" s="590">
        <v>0.6</v>
      </c>
      <c r="I8" s="591" t="s">
        <v>570</v>
      </c>
      <c r="J8" s="110" t="s">
        <v>574</v>
      </c>
      <c r="K8" s="592"/>
      <c r="L8" s="592"/>
      <c r="M8" s="592"/>
      <c r="N8" s="592">
        <v>0.2</v>
      </c>
      <c r="O8" s="592"/>
      <c r="P8" s="592"/>
      <c r="Q8" s="593"/>
      <c r="R8" s="592">
        <v>0.2</v>
      </c>
      <c r="S8" s="592"/>
      <c r="T8" s="593"/>
      <c r="U8" s="592">
        <v>0.2</v>
      </c>
      <c r="V8" s="592"/>
      <c r="W8" s="923"/>
    </row>
    <row r="9" spans="1:23" s="24" customFormat="1" ht="60" customHeight="1" thickBot="1" x14ac:dyDescent="0.3">
      <c r="A9" s="920"/>
      <c r="B9" s="920"/>
      <c r="C9" s="921"/>
      <c r="D9" s="922"/>
      <c r="E9" s="922"/>
      <c r="F9" s="589" t="s">
        <v>575</v>
      </c>
      <c r="G9" s="110" t="s">
        <v>576</v>
      </c>
      <c r="H9" s="590">
        <v>0.25</v>
      </c>
      <c r="I9" s="591" t="s">
        <v>570</v>
      </c>
      <c r="J9" s="588" t="s">
        <v>577</v>
      </c>
      <c r="K9" s="592"/>
      <c r="L9" s="592"/>
      <c r="M9" s="592"/>
      <c r="N9" s="592"/>
      <c r="O9" s="592"/>
      <c r="P9" s="592"/>
      <c r="Q9" s="592"/>
      <c r="R9" s="592"/>
      <c r="S9" s="592"/>
      <c r="T9" s="592"/>
      <c r="U9" s="592"/>
      <c r="V9" s="592">
        <v>0.25</v>
      </c>
      <c r="W9" s="923"/>
    </row>
    <row r="10" spans="1:23" s="24" customFormat="1" ht="60" customHeight="1" thickBot="1" x14ac:dyDescent="0.3">
      <c r="A10" s="920" t="str">
        <f>+'[1]7.PAI-SG- Talento humano'!F8</f>
        <v>9. Desarrollar e implementar un modelo de gestión humana, ético e integral, que contribuya al bienestar de los servidores y sus familias.</v>
      </c>
      <c r="B10" s="920" t="str">
        <f>+'[1]7.PAI-SG- Talento humano'!G8</f>
        <v>40. Establecer y desarrollar un modelo de liderazgo de los funcionarios que tengan personal a cargo. </v>
      </c>
      <c r="C10" s="921" t="s">
        <v>20</v>
      </c>
      <c r="D10" s="922" t="str">
        <f>+'6.PAI-SG- Talento humano'!L8</f>
        <v>Diseñar e implementar la estrategia para el modelo de liderazgo de la entidad.</v>
      </c>
      <c r="E10" s="922" t="str">
        <f>+'6.PAI-SG- Talento humano'!M8</f>
        <v>Diseñar e implementar la estrategia,  incluyendo al menos tres acciones de fortalecimiento del liderazgo, dirigidas a los funcionarios administrativos y judiciales, antes del 30 de noviembre de 2026, con una participación mínima del 70% de los servidores convocados.</v>
      </c>
      <c r="F10" s="589" t="s">
        <v>578</v>
      </c>
      <c r="G10" s="587" t="s">
        <v>579</v>
      </c>
      <c r="H10" s="595">
        <v>0.1</v>
      </c>
      <c r="I10" s="596" t="s">
        <v>580</v>
      </c>
      <c r="J10" s="597" t="s">
        <v>581</v>
      </c>
      <c r="K10" s="592"/>
      <c r="L10" s="592">
        <v>0.1</v>
      </c>
      <c r="M10" s="592"/>
      <c r="N10" s="592"/>
      <c r="O10" s="592"/>
      <c r="P10" s="592"/>
      <c r="Q10" s="592"/>
      <c r="R10" s="592"/>
      <c r="S10" s="592"/>
      <c r="T10" s="592"/>
      <c r="U10" s="592"/>
      <c r="V10" s="592"/>
      <c r="W10" s="923">
        <f>SUM(K10:V12)</f>
        <v>1</v>
      </c>
    </row>
    <row r="11" spans="1:23" s="24" customFormat="1" ht="60" customHeight="1" thickBot="1" x14ac:dyDescent="0.3">
      <c r="A11" s="920"/>
      <c r="B11" s="920"/>
      <c r="C11" s="921"/>
      <c r="D11" s="922"/>
      <c r="E11" s="922"/>
      <c r="F11" s="589" t="s">
        <v>582</v>
      </c>
      <c r="G11" s="110" t="s">
        <v>583</v>
      </c>
      <c r="H11" s="595">
        <v>0.75</v>
      </c>
      <c r="I11" s="596" t="s">
        <v>580</v>
      </c>
      <c r="J11" s="591" t="s">
        <v>584</v>
      </c>
      <c r="K11" s="592"/>
      <c r="L11" s="592"/>
      <c r="M11" s="592"/>
      <c r="N11" s="592">
        <v>0.25</v>
      </c>
      <c r="O11" s="592"/>
      <c r="P11" s="592">
        <v>0.25</v>
      </c>
      <c r="Q11" s="592"/>
      <c r="R11" s="592">
        <v>0.25</v>
      </c>
      <c r="S11" s="592"/>
      <c r="T11" s="592"/>
      <c r="U11" s="592"/>
      <c r="V11" s="592"/>
      <c r="W11" s="923"/>
    </row>
    <row r="12" spans="1:23" s="8" customFormat="1" ht="60" customHeight="1" thickBot="1" x14ac:dyDescent="0.3">
      <c r="A12" s="920"/>
      <c r="B12" s="920"/>
      <c r="C12" s="921"/>
      <c r="D12" s="922"/>
      <c r="E12" s="922"/>
      <c r="F12" s="589" t="s">
        <v>585</v>
      </c>
      <c r="G12" s="587" t="s">
        <v>586</v>
      </c>
      <c r="H12" s="595">
        <v>0.15</v>
      </c>
      <c r="I12" s="596" t="s">
        <v>580</v>
      </c>
      <c r="J12" s="591" t="s">
        <v>587</v>
      </c>
      <c r="K12" s="592"/>
      <c r="L12" s="592"/>
      <c r="M12" s="592"/>
      <c r="N12" s="592"/>
      <c r="O12" s="592"/>
      <c r="P12" s="592"/>
      <c r="Q12" s="592"/>
      <c r="R12" s="592"/>
      <c r="S12" s="592"/>
      <c r="T12" s="592"/>
      <c r="U12" s="592">
        <v>0.15</v>
      </c>
      <c r="V12" s="592"/>
      <c r="W12" s="923"/>
    </row>
    <row r="13" spans="1:23" s="8" customFormat="1" ht="60" customHeight="1" thickBot="1" x14ac:dyDescent="0.3">
      <c r="A13" s="920" t="str">
        <f>+'[1]7.PAI-SG- Talento humano'!F9</f>
        <v>9. Desarrollar e implementar un modelo de gestión humana, ético e integral, que contribuya al bienestar de los servidores y sus familias.</v>
      </c>
      <c r="B13" s="920" t="str">
        <f>+'[1]7.PAI-SG- Talento humano'!G9</f>
        <v>39. Fortalecer los procesos de selección y evaluación de personal.</v>
      </c>
      <c r="C13" s="921" t="s">
        <v>20</v>
      </c>
      <c r="D13" s="922" t="str">
        <f>+'6.PAI-SG- Talento humano'!L9</f>
        <v>Adoptar e implementar procedimiento de selección de personal.</v>
      </c>
      <c r="E13" s="922" t="str">
        <f>+'6.PAI-SG- Talento humano'!M9</f>
        <v xml:space="preserve">Garantizar el 100% del cumplimiento de los requisitos establecidos en el Manual de Funciones de la Entidad y los demás requisitos de Ley e institucionales de vinculación de personal, mediante el fortalecimiento de la trazabilidad y de los mecanismos de seguimiento y control. </v>
      </c>
      <c r="F13" s="533" t="s">
        <v>588</v>
      </c>
      <c r="G13" s="598" t="s">
        <v>589</v>
      </c>
      <c r="H13" s="595">
        <v>0.1</v>
      </c>
      <c r="I13" s="599" t="s">
        <v>590</v>
      </c>
      <c r="J13" s="600" t="s">
        <v>591</v>
      </c>
      <c r="K13" s="592">
        <v>0.1</v>
      </c>
      <c r="L13" s="592"/>
      <c r="M13" s="592"/>
      <c r="N13" s="592"/>
      <c r="O13" s="592"/>
      <c r="P13" s="592"/>
      <c r="Q13" s="592"/>
      <c r="R13" s="592"/>
      <c r="S13" s="592"/>
      <c r="T13" s="592"/>
      <c r="U13" s="592"/>
      <c r="V13" s="592"/>
      <c r="W13" s="923">
        <f>SUM(K13:V16)</f>
        <v>1</v>
      </c>
    </row>
    <row r="14" spans="1:23" s="8" customFormat="1" ht="60" customHeight="1" thickBot="1" x14ac:dyDescent="0.3">
      <c r="A14" s="920"/>
      <c r="B14" s="920"/>
      <c r="C14" s="921"/>
      <c r="D14" s="922"/>
      <c r="E14" s="922"/>
      <c r="F14" s="533" t="s">
        <v>592</v>
      </c>
      <c r="G14" s="601" t="s">
        <v>593</v>
      </c>
      <c r="H14" s="595">
        <v>0.1</v>
      </c>
      <c r="I14" s="599" t="s">
        <v>590</v>
      </c>
      <c r="J14" s="600" t="s">
        <v>594</v>
      </c>
      <c r="K14" s="592"/>
      <c r="L14" s="592">
        <v>0.1</v>
      </c>
      <c r="M14" s="592"/>
      <c r="N14" s="592"/>
      <c r="O14" s="592"/>
      <c r="P14" s="592"/>
      <c r="Q14" s="592"/>
      <c r="R14" s="592"/>
      <c r="S14" s="592"/>
      <c r="T14" s="592"/>
      <c r="U14" s="592"/>
      <c r="V14" s="592"/>
      <c r="W14" s="923"/>
    </row>
    <row r="15" spans="1:23" s="8" customFormat="1" ht="60" customHeight="1" thickBot="1" x14ac:dyDescent="0.3">
      <c r="A15" s="920"/>
      <c r="B15" s="920"/>
      <c r="C15" s="921"/>
      <c r="D15" s="922"/>
      <c r="E15" s="922"/>
      <c r="F15" s="533" t="s">
        <v>595</v>
      </c>
      <c r="G15" s="600" t="s">
        <v>596</v>
      </c>
      <c r="H15" s="595">
        <v>0.5</v>
      </c>
      <c r="I15" s="591" t="s">
        <v>597</v>
      </c>
      <c r="J15" s="600" t="s">
        <v>598</v>
      </c>
      <c r="K15" s="592"/>
      <c r="L15" s="592"/>
      <c r="M15" s="592">
        <v>0.05</v>
      </c>
      <c r="N15" s="592">
        <v>0.05</v>
      </c>
      <c r="O15" s="592">
        <v>0.05</v>
      </c>
      <c r="P15" s="592">
        <v>0.05</v>
      </c>
      <c r="Q15" s="592">
        <v>0.05</v>
      </c>
      <c r="R15" s="592">
        <v>0.05</v>
      </c>
      <c r="S15" s="592">
        <v>0.05</v>
      </c>
      <c r="T15" s="592">
        <v>0.05</v>
      </c>
      <c r="U15" s="592">
        <v>0.05</v>
      </c>
      <c r="V15" s="592">
        <v>0.05</v>
      </c>
      <c r="W15" s="923"/>
    </row>
    <row r="16" spans="1:23" s="8" customFormat="1" ht="92.25" customHeight="1" thickBot="1" x14ac:dyDescent="0.3">
      <c r="A16" s="920"/>
      <c r="B16" s="920"/>
      <c r="C16" s="921"/>
      <c r="D16" s="922"/>
      <c r="E16" s="922"/>
      <c r="F16" s="533" t="s">
        <v>599</v>
      </c>
      <c r="G16" s="587" t="s">
        <v>600</v>
      </c>
      <c r="H16" s="595">
        <v>0.3</v>
      </c>
      <c r="I16" s="599" t="s">
        <v>590</v>
      </c>
      <c r="J16" s="600" t="s">
        <v>601</v>
      </c>
      <c r="K16" s="592"/>
      <c r="L16" s="592"/>
      <c r="M16" s="592"/>
      <c r="N16" s="592"/>
      <c r="O16" s="592"/>
      <c r="P16" s="592">
        <v>0.15</v>
      </c>
      <c r="Q16" s="592"/>
      <c r="R16" s="592"/>
      <c r="S16" s="592"/>
      <c r="T16" s="592"/>
      <c r="U16" s="592"/>
      <c r="V16" s="592">
        <v>0.15</v>
      </c>
      <c r="W16" s="923"/>
    </row>
    <row r="17" spans="1:23" s="8" customFormat="1" ht="71.45" customHeight="1" thickBot="1" x14ac:dyDescent="0.3">
      <c r="A17" s="925" t="str">
        <f>+'[1]7.PAI-SG- Talento humano'!F9</f>
        <v>9. Desarrollar e implementar un modelo de gestión humana, ético e integral, que contribuya al bienestar de los servidores y sus familias.</v>
      </c>
      <c r="B17" s="925" t="s">
        <v>108</v>
      </c>
      <c r="C17" s="925" t="s">
        <v>20</v>
      </c>
      <c r="D17" s="926" t="str">
        <f>+'6.PAI-SG- Talento humano'!L10</f>
        <v>Optimizar la eficiencia y trazabilidad en la gestión de permisos, licencias, comisiones o desplazamientos, mediante la implementación y apropiación de una herramienta tecnológica</v>
      </c>
      <c r="E17" s="926" t="str">
        <f>+'6.PAI-SG- Talento humano'!M10</f>
        <v xml:space="preserve">Implementar y apropiar una (1)  herramienta tecnológica que permita optimizar la eficiencia, el control y la trazabilidad de la situaciones administrativas del personal de la entidad, para la toma de decisiones. </v>
      </c>
      <c r="F17" s="533" t="s">
        <v>602</v>
      </c>
      <c r="G17" s="110" t="s">
        <v>603</v>
      </c>
      <c r="H17" s="595">
        <v>0.15</v>
      </c>
      <c r="I17" s="599" t="s">
        <v>604</v>
      </c>
      <c r="J17" s="600" t="s">
        <v>605</v>
      </c>
      <c r="K17" s="592">
        <v>0.15</v>
      </c>
      <c r="L17" s="592"/>
      <c r="M17" s="592"/>
      <c r="N17" s="592"/>
      <c r="O17" s="592"/>
      <c r="P17" s="592"/>
      <c r="Q17" s="592"/>
      <c r="R17" s="592"/>
      <c r="S17" s="592"/>
      <c r="T17" s="592"/>
      <c r="U17" s="592"/>
      <c r="V17" s="592"/>
      <c r="W17" s="923">
        <f>SUM(K17:V19)</f>
        <v>1</v>
      </c>
    </row>
    <row r="18" spans="1:23" s="8" customFormat="1" ht="48.75" customHeight="1" thickBot="1" x14ac:dyDescent="0.3">
      <c r="A18" s="925"/>
      <c r="B18" s="925"/>
      <c r="C18" s="925"/>
      <c r="D18" s="926"/>
      <c r="E18" s="926"/>
      <c r="F18" s="533" t="s">
        <v>606</v>
      </c>
      <c r="G18" s="110" t="s">
        <v>607</v>
      </c>
      <c r="H18" s="595">
        <v>0.5</v>
      </c>
      <c r="I18" s="599" t="s">
        <v>608</v>
      </c>
      <c r="J18" s="600" t="s">
        <v>609</v>
      </c>
      <c r="K18" s="592"/>
      <c r="L18" s="592"/>
      <c r="M18" s="592">
        <v>0.5</v>
      </c>
      <c r="N18" s="592"/>
      <c r="O18" s="592"/>
      <c r="P18" s="592"/>
      <c r="Q18" s="592"/>
      <c r="R18" s="592"/>
      <c r="S18" s="592"/>
      <c r="T18" s="592"/>
      <c r="U18" s="592"/>
      <c r="V18" s="592"/>
      <c r="W18" s="923"/>
    </row>
    <row r="19" spans="1:23" s="8" customFormat="1" ht="48.75" customHeight="1" thickBot="1" x14ac:dyDescent="0.3">
      <c r="A19" s="925"/>
      <c r="B19" s="925"/>
      <c r="C19" s="925"/>
      <c r="D19" s="926"/>
      <c r="E19" s="926"/>
      <c r="F19" s="533" t="s">
        <v>610</v>
      </c>
      <c r="G19" s="587" t="s">
        <v>611</v>
      </c>
      <c r="H19" s="595">
        <v>0.35</v>
      </c>
      <c r="I19" s="599" t="s">
        <v>612</v>
      </c>
      <c r="J19" s="600" t="s">
        <v>613</v>
      </c>
      <c r="K19" s="592"/>
      <c r="L19" s="592"/>
      <c r="M19" s="592"/>
      <c r="N19" s="592">
        <v>0.11</v>
      </c>
      <c r="O19" s="592"/>
      <c r="P19" s="592"/>
      <c r="Q19" s="592"/>
      <c r="R19" s="592">
        <v>0.12</v>
      </c>
      <c r="S19" s="592"/>
      <c r="T19" s="592"/>
      <c r="U19" s="592"/>
      <c r="V19" s="592">
        <v>0.12</v>
      </c>
      <c r="W19" s="923"/>
    </row>
    <row r="20" spans="1:23" s="8" customFormat="1" ht="105.75" customHeight="1" thickBot="1" x14ac:dyDescent="0.3">
      <c r="A20" s="920" t="str">
        <f>+'[1]7.PAI-SG- Talento humano'!F12</f>
        <v>6. Desarrollar y fortalecer los procesos institucionales, que garanticen la misionalidad de la Justicia Penal Militar y Policial.</v>
      </c>
      <c r="B20" s="920" t="str">
        <f>+'[1]7.PAI-SG- Talento humano'!G12</f>
        <v>20. Fortalecer la planeación institucional y el seguimiento mediante el uso de soluciones tecnológicas</v>
      </c>
      <c r="C20" s="924" t="s">
        <v>20</v>
      </c>
      <c r="D20" s="920" t="str">
        <f>+'6.PAI-SG- Talento humano'!L11</f>
        <v>Implementar el  Plan Estratégico de Talento Humano</v>
      </c>
      <c r="E20" s="920" t="str">
        <f>+'[1]7.PAI-SG- Talento humano'!M11</f>
        <v>Ejecutar de manera efectiva al menos el 90% de las actividades establecias en el Plan Estratégico de Talento Humano durante la vigencia 2026, garantizando el cumplimiento de sus líneas estratégicas y fortaleciendo la gestión del talento en la Entidad.</v>
      </c>
      <c r="F20" s="602" t="s">
        <v>614</v>
      </c>
      <c r="G20" s="587" t="s">
        <v>615</v>
      </c>
      <c r="H20" s="595">
        <v>0.1</v>
      </c>
      <c r="I20" s="603" t="s">
        <v>616</v>
      </c>
      <c r="J20" s="604" t="s">
        <v>617</v>
      </c>
      <c r="K20" s="592">
        <v>0.1</v>
      </c>
      <c r="L20" s="592"/>
      <c r="M20" s="592"/>
      <c r="N20" s="592"/>
      <c r="O20" s="592"/>
      <c r="P20" s="592"/>
      <c r="Q20" s="592"/>
      <c r="R20" s="592"/>
      <c r="S20" s="592"/>
      <c r="T20" s="592"/>
      <c r="U20" s="592"/>
      <c r="V20" s="592"/>
      <c r="W20" s="923">
        <f>SUM(K20:V22)</f>
        <v>1</v>
      </c>
    </row>
    <row r="21" spans="1:23" s="8" customFormat="1" ht="60" customHeight="1" thickBot="1" x14ac:dyDescent="0.3">
      <c r="A21" s="920"/>
      <c r="B21" s="920"/>
      <c r="C21" s="924"/>
      <c r="D21" s="920"/>
      <c r="E21" s="920"/>
      <c r="F21" s="602" t="s">
        <v>618</v>
      </c>
      <c r="G21" s="587" t="s">
        <v>619</v>
      </c>
      <c r="H21" s="595">
        <v>0.75</v>
      </c>
      <c r="I21" s="599" t="s">
        <v>620</v>
      </c>
      <c r="J21" s="604" t="s">
        <v>621</v>
      </c>
      <c r="K21" s="592"/>
      <c r="L21" s="592"/>
      <c r="M21" s="592"/>
      <c r="N21" s="592">
        <v>0.25</v>
      </c>
      <c r="O21" s="592"/>
      <c r="P21" s="592"/>
      <c r="Q21" s="592"/>
      <c r="R21" s="592">
        <v>0.25</v>
      </c>
      <c r="S21" s="592"/>
      <c r="T21" s="592"/>
      <c r="U21" s="592"/>
      <c r="V21" s="592">
        <v>0.25</v>
      </c>
      <c r="W21" s="923"/>
    </row>
    <row r="22" spans="1:23" s="8" customFormat="1" ht="60" customHeight="1" thickBot="1" x14ac:dyDescent="0.3">
      <c r="A22" s="920"/>
      <c r="B22" s="920"/>
      <c r="C22" s="924"/>
      <c r="D22" s="920"/>
      <c r="E22" s="920"/>
      <c r="F22" s="602" t="s">
        <v>622</v>
      </c>
      <c r="G22" s="600" t="s">
        <v>623</v>
      </c>
      <c r="H22" s="595">
        <v>0.15</v>
      </c>
      <c r="I22" s="596" t="s">
        <v>624</v>
      </c>
      <c r="J22" s="604" t="s">
        <v>625</v>
      </c>
      <c r="K22" s="592"/>
      <c r="L22" s="592"/>
      <c r="M22" s="592"/>
      <c r="N22" s="592"/>
      <c r="O22" s="592"/>
      <c r="P22" s="592"/>
      <c r="Q22" s="592"/>
      <c r="R22" s="592"/>
      <c r="S22" s="592"/>
      <c r="T22" s="592"/>
      <c r="U22" s="592"/>
      <c r="V22" s="592">
        <v>0.15</v>
      </c>
      <c r="W22" s="923"/>
    </row>
    <row r="23" spans="1:23" s="8" customFormat="1" ht="60" customHeight="1" thickBot="1" x14ac:dyDescent="0.3">
      <c r="A23" s="920" t="str">
        <f>+'[1]7.PAI-SG- Talento humano'!F11</f>
        <v>6. Desarrollar y fortalecer los procesos institucionales, que garanticen la misionalidad de la Justicia Penal Militar y Policial.</v>
      </c>
      <c r="B23" s="920" t="str">
        <f>+'[1]7.PAI-SG- Talento humano'!G11</f>
        <v>20. Fortalecer la planeación institucional y el seguimiento mediante el uso de soluciones tecnológicas</v>
      </c>
      <c r="C23" s="924" t="s">
        <v>20</v>
      </c>
      <c r="D23" s="920" t="str">
        <f>+'6.PAI-SG- Talento humano'!L12</f>
        <v>Implementar el Plan de Trabajo Anual en Seguridad y Salud   en el Trabajo.</v>
      </c>
      <c r="E23" s="920" t="str">
        <f>+'[1]7.PAI-SG- Talento humano'!M12</f>
        <v>Garantizar la ejecución efectiva al menos el 90% de las actividades establecias en el Plan de Trabajo Anual en Seguridad y Salud en el Trabajo durante la vigencia 2026, promoviendo entornos laborales seguros y saludables para los servidores públicos de la Entidad.</v>
      </c>
      <c r="F23" s="533" t="s">
        <v>626</v>
      </c>
      <c r="G23" s="600" t="s">
        <v>627</v>
      </c>
      <c r="H23" s="595">
        <v>0.6</v>
      </c>
      <c r="I23" s="599" t="s">
        <v>628</v>
      </c>
      <c r="J23" s="587" t="s">
        <v>629</v>
      </c>
      <c r="K23" s="592"/>
      <c r="L23" s="592"/>
      <c r="M23" s="592"/>
      <c r="N23" s="592">
        <v>0.2</v>
      </c>
      <c r="O23" s="592"/>
      <c r="P23" s="592"/>
      <c r="Q23" s="592"/>
      <c r="R23" s="592">
        <v>0.2</v>
      </c>
      <c r="S23" s="592"/>
      <c r="T23" s="592"/>
      <c r="U23" s="592"/>
      <c r="V23" s="592">
        <v>0.2</v>
      </c>
      <c r="W23" s="923">
        <f>SUM(K23:V25)</f>
        <v>1</v>
      </c>
    </row>
    <row r="24" spans="1:23" s="8" customFormat="1" ht="60" customHeight="1" thickBot="1" x14ac:dyDescent="0.3">
      <c r="A24" s="920"/>
      <c r="B24" s="920"/>
      <c r="C24" s="924"/>
      <c r="D24" s="920"/>
      <c r="E24" s="920"/>
      <c r="F24" s="533" t="s">
        <v>630</v>
      </c>
      <c r="G24" s="600" t="s">
        <v>631</v>
      </c>
      <c r="H24" s="595">
        <v>0.2</v>
      </c>
      <c r="I24" s="599" t="s">
        <v>628</v>
      </c>
      <c r="J24" s="587" t="s">
        <v>632</v>
      </c>
      <c r="K24" s="592"/>
      <c r="L24" s="592"/>
      <c r="M24" s="592"/>
      <c r="N24" s="592"/>
      <c r="O24" s="592">
        <v>0.1</v>
      </c>
      <c r="P24" s="592"/>
      <c r="Q24" s="592"/>
      <c r="R24" s="592">
        <v>0.1</v>
      </c>
      <c r="S24" s="592"/>
      <c r="T24" s="592"/>
      <c r="U24" s="592"/>
      <c r="V24" s="592"/>
      <c r="W24" s="923"/>
    </row>
    <row r="25" spans="1:23" s="8" customFormat="1" ht="60" customHeight="1" thickBot="1" x14ac:dyDescent="0.3">
      <c r="A25" s="920"/>
      <c r="B25" s="920"/>
      <c r="C25" s="924"/>
      <c r="D25" s="920"/>
      <c r="E25" s="920"/>
      <c r="F25" s="533" t="s">
        <v>633</v>
      </c>
      <c r="G25" s="587" t="s">
        <v>634</v>
      </c>
      <c r="H25" s="595">
        <v>0.2</v>
      </c>
      <c r="I25" s="599" t="s">
        <v>628</v>
      </c>
      <c r="J25" s="587" t="s">
        <v>635</v>
      </c>
      <c r="K25" s="592"/>
      <c r="L25" s="592"/>
      <c r="M25" s="592"/>
      <c r="N25" s="592"/>
      <c r="O25" s="592"/>
      <c r="P25" s="592"/>
      <c r="Q25" s="592"/>
      <c r="R25" s="592"/>
      <c r="S25" s="592"/>
      <c r="T25" s="592"/>
      <c r="U25" s="592">
        <v>0.2</v>
      </c>
      <c r="V25" s="592"/>
      <c r="W25" s="923"/>
    </row>
    <row r="26" spans="1:23" s="8" customFormat="1" ht="60" customHeight="1" thickBot="1" x14ac:dyDescent="0.3">
      <c r="A26" s="920" t="str">
        <f>+'[1]7.PAI-SG- Talento humano'!F13</f>
        <v>6. Desarrollar y fortalecer los procesos institucionales, que garanticen la misionalidad de la Justicia Penal Militar y Policial.</v>
      </c>
      <c r="B26" s="920" t="str">
        <f>+'[1]7.PAI-SG- Talento humano'!G13</f>
        <v>20. Fortalecer la planeación institucional y el seguimiento mediante el uso de soluciones tecnológicas</v>
      </c>
      <c r="C26" s="924" t="s">
        <v>20</v>
      </c>
      <c r="D26" s="920" t="str">
        <f>+'6.PAI-SG- Talento humano'!L13</f>
        <v xml:space="preserve"> Implementar el  Plan Anual de Vacantes y Previsión de Recursos Humanos</v>
      </c>
      <c r="E26" s="920" t="str">
        <f>+'[1]7.PAI-SG- Talento humano'!M13</f>
        <v>Ejecutar de manera efectiva al menos el 90% de las actividades establecias en el Plan Anual de Vacantes y Previsión de Recursos Humanos durante la vigencia 2026, garantizando la cobertura oportuna de necesidades institucionales y fortaleciendo la planificación del talento humano.</v>
      </c>
      <c r="F26" s="533" t="s">
        <v>636</v>
      </c>
      <c r="G26" s="600" t="s">
        <v>637</v>
      </c>
      <c r="H26" s="595">
        <v>0.15</v>
      </c>
      <c r="I26" s="596" t="s">
        <v>590</v>
      </c>
      <c r="J26" s="587" t="s">
        <v>638</v>
      </c>
      <c r="K26" s="592"/>
      <c r="L26" s="592">
        <v>0.15</v>
      </c>
      <c r="M26" s="592"/>
      <c r="N26" s="592"/>
      <c r="O26" s="592"/>
      <c r="P26" s="592"/>
      <c r="Q26" s="592"/>
      <c r="R26" s="592"/>
      <c r="S26" s="592"/>
      <c r="T26" s="592"/>
      <c r="U26" s="592"/>
      <c r="V26" s="592"/>
      <c r="W26" s="923">
        <f>SUM(K26:V28)</f>
        <v>1.0000000000000002</v>
      </c>
    </row>
    <row r="27" spans="1:23" s="8" customFormat="1" ht="60" customHeight="1" thickBot="1" x14ac:dyDescent="0.3">
      <c r="A27" s="920"/>
      <c r="B27" s="920"/>
      <c r="C27" s="924"/>
      <c r="D27" s="920"/>
      <c r="E27" s="920"/>
      <c r="F27" s="533" t="s">
        <v>639</v>
      </c>
      <c r="G27" s="600" t="s">
        <v>640</v>
      </c>
      <c r="H27" s="595">
        <v>0.3</v>
      </c>
      <c r="I27" s="596" t="s">
        <v>590</v>
      </c>
      <c r="J27" s="587" t="s">
        <v>641</v>
      </c>
      <c r="K27" s="592">
        <v>0.05</v>
      </c>
      <c r="L27" s="592"/>
      <c r="M27" s="592">
        <v>0.05</v>
      </c>
      <c r="N27" s="592"/>
      <c r="O27" s="592">
        <v>0.05</v>
      </c>
      <c r="P27" s="592"/>
      <c r="Q27" s="592">
        <v>0.05</v>
      </c>
      <c r="R27" s="592"/>
      <c r="S27" s="592">
        <v>0.05</v>
      </c>
      <c r="T27" s="592"/>
      <c r="U27" s="592">
        <v>0.05</v>
      </c>
      <c r="V27" s="592"/>
      <c r="W27" s="923"/>
    </row>
    <row r="28" spans="1:23" s="8" customFormat="1" ht="60" customHeight="1" thickBot="1" x14ac:dyDescent="0.3">
      <c r="A28" s="920"/>
      <c r="B28" s="920"/>
      <c r="C28" s="924"/>
      <c r="D28" s="920"/>
      <c r="E28" s="920"/>
      <c r="F28" s="533" t="s">
        <v>642</v>
      </c>
      <c r="G28" s="600" t="s">
        <v>643</v>
      </c>
      <c r="H28" s="595">
        <v>0.55000000000000004</v>
      </c>
      <c r="I28" s="596" t="s">
        <v>590</v>
      </c>
      <c r="J28" s="587" t="s">
        <v>644</v>
      </c>
      <c r="K28" s="592"/>
      <c r="L28" s="592">
        <v>0.05</v>
      </c>
      <c r="M28" s="592">
        <v>0.05</v>
      </c>
      <c r="N28" s="592">
        <v>0.05</v>
      </c>
      <c r="O28" s="592">
        <v>0.05</v>
      </c>
      <c r="P28" s="592">
        <v>0.05</v>
      </c>
      <c r="Q28" s="592">
        <v>0.05</v>
      </c>
      <c r="R28" s="592">
        <v>0.05</v>
      </c>
      <c r="S28" s="592">
        <v>0.05</v>
      </c>
      <c r="T28" s="592">
        <v>0.05</v>
      </c>
      <c r="U28" s="592">
        <v>0.05</v>
      </c>
      <c r="V28" s="592">
        <v>0.05</v>
      </c>
      <c r="W28" s="923"/>
    </row>
    <row r="29" spans="1:23" s="16" customFormat="1" ht="57.75" customHeight="1" thickBot="1" x14ac:dyDescent="0.25">
      <c r="A29" s="920" t="str">
        <f>+'[1]7.PAI-SG- Talento humano'!F14</f>
        <v>6. Desarrollar y fortalecer los procesos institucionales, que garanticen la misionalidad de la Justicia Penal Militar y Policial.</v>
      </c>
      <c r="B29" s="920" t="str">
        <f>+'[1]7.PAI-SG- Talento humano'!G14</f>
        <v>20. Fortalecer la planeación institucional y el seguimiento mediante el uso de soluciones tecnológicas</v>
      </c>
      <c r="C29" s="924" t="s">
        <v>20</v>
      </c>
      <c r="D29" s="920" t="str">
        <f>+'6.PAI-SG- Talento humano'!L14</f>
        <v>Implementar   el   Plan de Bienestar Social e Incentivos</v>
      </c>
      <c r="E29" s="920" t="str">
        <f>+'[1]7.PAI-SG- Talento humano'!M14</f>
        <v>Ejecutar al menos el 90% de las actividades establecias en el Plan de Bienestar Social e Incentivos durante la vigencia 2026, promoviendo el bienestar integral de los servidores públicos y fortaleciendo el sentido de pertenencia institucional.</v>
      </c>
      <c r="F29" s="533" t="s">
        <v>645</v>
      </c>
      <c r="G29" s="600" t="s">
        <v>646</v>
      </c>
      <c r="H29" s="595">
        <v>0.7</v>
      </c>
      <c r="I29" s="599" t="s">
        <v>647</v>
      </c>
      <c r="J29" s="587" t="s">
        <v>648</v>
      </c>
      <c r="K29" s="592"/>
      <c r="L29" s="592"/>
      <c r="M29" s="592"/>
      <c r="N29" s="592">
        <v>0.23</v>
      </c>
      <c r="O29" s="592"/>
      <c r="P29" s="592"/>
      <c r="Q29" s="592"/>
      <c r="R29" s="592">
        <v>0.23</v>
      </c>
      <c r="S29" s="592"/>
      <c r="T29" s="592"/>
      <c r="U29" s="592"/>
      <c r="V29" s="592">
        <v>0.24</v>
      </c>
      <c r="W29" s="923">
        <f>SUM(K29:V30)</f>
        <v>0.99999999999999989</v>
      </c>
    </row>
    <row r="30" spans="1:23" ht="52.5" customHeight="1" thickBot="1" x14ac:dyDescent="0.25">
      <c r="A30" s="920"/>
      <c r="B30" s="920"/>
      <c r="C30" s="924"/>
      <c r="D30" s="920"/>
      <c r="E30" s="920"/>
      <c r="F30" s="533" t="s">
        <v>649</v>
      </c>
      <c r="G30" s="600" t="s">
        <v>650</v>
      </c>
      <c r="H30" s="595">
        <v>0.3</v>
      </c>
      <c r="I30" s="599" t="s">
        <v>647</v>
      </c>
      <c r="J30" s="587" t="s">
        <v>651</v>
      </c>
      <c r="K30" s="592"/>
      <c r="L30" s="592"/>
      <c r="M30" s="592"/>
      <c r="N30" s="592">
        <v>0.1</v>
      </c>
      <c r="O30" s="592"/>
      <c r="P30" s="592"/>
      <c r="Q30" s="592"/>
      <c r="R30" s="592">
        <v>0.1</v>
      </c>
      <c r="S30" s="592"/>
      <c r="T30" s="592"/>
      <c r="U30" s="592"/>
      <c r="V30" s="592">
        <v>0.1</v>
      </c>
      <c r="W30" s="923"/>
    </row>
    <row r="31" spans="1:23" ht="84" customHeight="1" thickBot="1" x14ac:dyDescent="0.25">
      <c r="A31" s="587" t="str">
        <f>+'[1]7.PAI-SG- Talento humano'!F15</f>
        <v>6. Desarrollar y fortalecer los procesos institucionales, que garanticen la misionalidad de la Justicia Penal Militar y Policial.</v>
      </c>
      <c r="B31" s="587" t="str">
        <f>+'[1]7.PAI-SG- Talento humano'!G15</f>
        <v>22. Impulsar los mecanismos de seguimiento y control a los avances en la implementación de las Políticas de Desempeño Institucional del Modelo Integrado de Planeación y Gestión - MIPG.</v>
      </c>
      <c r="C31" s="588" t="s">
        <v>20</v>
      </c>
      <c r="D31" s="110" t="str">
        <f>+'6.PAI-SG- Talento humano'!L15</f>
        <v>Ejecutar las acciones definidas por la dependencia para dar cumplimiento a los planes de trabajo de las políticas del MIPG bajo su responsabilidad.</v>
      </c>
      <c r="E31" s="110" t="str">
        <f>+'6.PAI-SG- Talento humano'!M15</f>
        <v>Incrementar en 10 puntos la medición del Índice de Desempeño - IDI</v>
      </c>
      <c r="F31" s="533" t="s">
        <v>652</v>
      </c>
      <c r="G31" s="600" t="s">
        <v>519</v>
      </c>
      <c r="H31" s="595">
        <v>1</v>
      </c>
      <c r="I31" s="605" t="s">
        <v>616</v>
      </c>
      <c r="J31" s="588" t="s">
        <v>474</v>
      </c>
      <c r="K31" s="592"/>
      <c r="L31" s="592"/>
      <c r="M31" s="592">
        <v>0.25</v>
      </c>
      <c r="N31" s="592"/>
      <c r="O31" s="592"/>
      <c r="P31" s="592">
        <v>0.25</v>
      </c>
      <c r="Q31" s="592"/>
      <c r="R31" s="592"/>
      <c r="S31" s="592">
        <v>0.25</v>
      </c>
      <c r="T31" s="592"/>
      <c r="U31" s="592"/>
      <c r="V31" s="592">
        <v>0.25</v>
      </c>
      <c r="W31" s="594">
        <f>SUM(K31:V31)</f>
        <v>1</v>
      </c>
    </row>
    <row r="32" spans="1:23" ht="80.25" customHeight="1" thickBot="1" x14ac:dyDescent="0.25">
      <c r="A32" s="920" t="str">
        <f>+'[1]7.PAI-SG- Talento humano'!F16</f>
        <v>4. Fortalecer y articular los mecanismos de prevención y lucha contra la corrupción en la Justicia Penal Militar y Policial.</v>
      </c>
      <c r="B32" s="920" t="str">
        <f>+'6.PAI-SG- Talento humano'!G17</f>
        <v>13. Desarrollar, implementar, actualizar y hacer seguimiento a los procedimientos de lucha contra la corrupción.</v>
      </c>
      <c r="C32" s="921" t="s">
        <v>20</v>
      </c>
      <c r="D32" s="922" t="str">
        <f>+'6.PAI-SG- Talento humano'!L17</f>
        <v>Ejecutar las acciones establecidas en el marco de la Política de Lucha contra la corrupción y del anexo técnico del programa de Transparencia y Ética Pública (PTEP).</v>
      </c>
      <c r="E32" s="110" t="str">
        <f>+'6.PAI-SG- Talento humano'!M16</f>
        <v>Ejecutar al menos el 90% de las acciones programadas en el plan de trabajo de la Política de Lucha Contra la corrupción y del anexo técnico del programa de Transparencia y Ética Pública (PTEP).</v>
      </c>
      <c r="F32" s="533" t="s">
        <v>653</v>
      </c>
      <c r="G32" s="600" t="s">
        <v>654</v>
      </c>
      <c r="H32" s="595">
        <v>0.5</v>
      </c>
      <c r="I32" s="605" t="s">
        <v>655</v>
      </c>
      <c r="J32" s="588" t="s">
        <v>656</v>
      </c>
      <c r="K32" s="592"/>
      <c r="L32" s="592"/>
      <c r="M32" s="592">
        <v>0.13</v>
      </c>
      <c r="N32" s="592"/>
      <c r="O32" s="592"/>
      <c r="P32" s="592">
        <v>0.13</v>
      </c>
      <c r="Q32" s="592"/>
      <c r="R32" s="592"/>
      <c r="S32" s="592">
        <v>0.12</v>
      </c>
      <c r="T32" s="592"/>
      <c r="U32" s="592"/>
      <c r="V32" s="592">
        <v>0.12</v>
      </c>
      <c r="W32" s="923">
        <f>SUM(K32:V33)</f>
        <v>1</v>
      </c>
    </row>
    <row r="33" spans="1:23" ht="109.5" customHeight="1" thickBot="1" x14ac:dyDescent="0.25">
      <c r="A33" s="920"/>
      <c r="B33" s="920"/>
      <c r="C33" s="921"/>
      <c r="D33" s="922"/>
      <c r="E33" s="110" t="str">
        <f>+'6.PAI-SG- Talento humano'!M17</f>
        <v xml:space="preserve">Incrementar en  10 puntos  el índice anticorrupción con respecto a la vigencia anterior. </v>
      </c>
      <c r="F33" s="533" t="s">
        <v>657</v>
      </c>
      <c r="G33" s="588" t="s">
        <v>272</v>
      </c>
      <c r="H33" s="595">
        <v>0.5</v>
      </c>
      <c r="I33" s="596" t="s">
        <v>590</v>
      </c>
      <c r="J33" s="588" t="s">
        <v>658</v>
      </c>
      <c r="K33" s="592"/>
      <c r="L33" s="592"/>
      <c r="M33" s="592"/>
      <c r="N33" s="592">
        <v>0.17</v>
      </c>
      <c r="O33" s="592"/>
      <c r="P33" s="592"/>
      <c r="Q33" s="530"/>
      <c r="R33" s="592">
        <v>0.17</v>
      </c>
      <c r="S33" s="592"/>
      <c r="T33" s="592"/>
      <c r="U33" s="592"/>
      <c r="V33" s="592">
        <v>0.16</v>
      </c>
      <c r="W33" s="923"/>
    </row>
    <row r="34" spans="1:23" ht="80.25" customHeight="1" thickBot="1" x14ac:dyDescent="0.25">
      <c r="A34" s="587" t="str">
        <f>+'[1]7.PAI-SG- Talento humano'!F17</f>
        <v>6. Desarrollar y fortalecer los procesos institucionales, que garanticen la misionalidad de la Justicia Penal Militar y Policial.</v>
      </c>
      <c r="B34" s="587" t="str">
        <f>+'[1]7.PAI-SG- Talento humano'!G17</f>
        <v>19. Fortalecer el modelo de operación por procesos de la Entidad.</v>
      </c>
      <c r="C34" s="588" t="s">
        <v>20</v>
      </c>
      <c r="D34" s="110" t="str">
        <f>+'6.PAI-SG- Talento humano'!L18</f>
        <v>Elaborar y actualizar  los documentos del proceso de Gestión de Talento Humano</v>
      </c>
      <c r="E34" s="110" t="str">
        <f>+'6.PAI-SG- Talento humano'!M18</f>
        <v>Elaborar y/o actualizar al menos dos procedimientos (vacaciones, permisos/ausentismos) del proceso de Gestión de Talento Humano.</v>
      </c>
      <c r="F34" s="533" t="s">
        <v>659</v>
      </c>
      <c r="G34" s="600" t="s">
        <v>660</v>
      </c>
      <c r="H34" s="595">
        <v>1</v>
      </c>
      <c r="I34" s="596" t="s">
        <v>580</v>
      </c>
      <c r="J34" s="588" t="s">
        <v>567</v>
      </c>
      <c r="K34" s="592"/>
      <c r="L34" s="592"/>
      <c r="M34" s="592"/>
      <c r="N34" s="592"/>
      <c r="O34" s="592">
        <v>0.5</v>
      </c>
      <c r="P34" s="592"/>
      <c r="Q34" s="592"/>
      <c r="R34" s="592"/>
      <c r="S34" s="592"/>
      <c r="T34" s="592"/>
      <c r="U34" s="592">
        <v>0.5</v>
      </c>
      <c r="V34" s="592"/>
      <c r="W34" s="594">
        <f>SUM(K34:V34)</f>
        <v>1</v>
      </c>
    </row>
  </sheetData>
  <sheetProtection formatCells="0" selectLockedCells="1" selectUnlockedCells="1"/>
  <mergeCells count="70">
    <mergeCell ref="A32:A33"/>
    <mergeCell ref="B32:B33"/>
    <mergeCell ref="C32:C33"/>
    <mergeCell ref="D32:D33"/>
    <mergeCell ref="W32:W33"/>
    <mergeCell ref="W29:W30"/>
    <mergeCell ref="W10:W12"/>
    <mergeCell ref="W13:W16"/>
    <mergeCell ref="W17:W19"/>
    <mergeCell ref="W20:W22"/>
    <mergeCell ref="W23:W25"/>
    <mergeCell ref="W26:W28"/>
    <mergeCell ref="A29:A30"/>
    <mergeCell ref="B29:B30"/>
    <mergeCell ref="C29:C30"/>
    <mergeCell ref="D29:D30"/>
    <mergeCell ref="E29:E30"/>
    <mergeCell ref="A23:A25"/>
    <mergeCell ref="B23:B25"/>
    <mergeCell ref="C23:C25"/>
    <mergeCell ref="D23:D25"/>
    <mergeCell ref="E23:E25"/>
    <mergeCell ref="A26:A28"/>
    <mergeCell ref="B26:B28"/>
    <mergeCell ref="C26:C28"/>
    <mergeCell ref="D26:D28"/>
    <mergeCell ref="E26:E28"/>
    <mergeCell ref="A17:A19"/>
    <mergeCell ref="B17:B19"/>
    <mergeCell ref="C17:C19"/>
    <mergeCell ref="D17:D19"/>
    <mergeCell ref="E17:E19"/>
    <mergeCell ref="A20:A22"/>
    <mergeCell ref="B20:B22"/>
    <mergeCell ref="C20:C22"/>
    <mergeCell ref="D20:D22"/>
    <mergeCell ref="E20:E22"/>
    <mergeCell ref="A10:A12"/>
    <mergeCell ref="B10:B12"/>
    <mergeCell ref="C10:C12"/>
    <mergeCell ref="D10:D12"/>
    <mergeCell ref="E10:E12"/>
    <mergeCell ref="A13:A16"/>
    <mergeCell ref="B13:B16"/>
    <mergeCell ref="C13:C16"/>
    <mergeCell ref="D13:D16"/>
    <mergeCell ref="E13:E16"/>
    <mergeCell ref="W7:W9"/>
    <mergeCell ref="H5:H6"/>
    <mergeCell ref="I5:I6"/>
    <mergeCell ref="J5:J6"/>
    <mergeCell ref="K5:N5"/>
    <mergeCell ref="O5:R5"/>
    <mergeCell ref="S5:V5"/>
    <mergeCell ref="A7:A9"/>
    <mergeCell ref="B7:B9"/>
    <mergeCell ref="C7:C9"/>
    <mergeCell ref="D7:D9"/>
    <mergeCell ref="E7:E9"/>
    <mergeCell ref="A1:W3"/>
    <mergeCell ref="A4:B4"/>
    <mergeCell ref="C4:W4"/>
    <mergeCell ref="A5:A6"/>
    <mergeCell ref="B5:B6"/>
    <mergeCell ref="C5:C6"/>
    <mergeCell ref="D5:D6"/>
    <mergeCell ref="E5:E6"/>
    <mergeCell ref="F5:F6"/>
    <mergeCell ref="G5:G6"/>
    <mergeCell ref="W5:W6"/>
  </mergeCells>
  <phoneticPr fontId="23" type="noConversion"/>
  <conditionalFormatting sqref="K7">
    <cfRule type="colorScale" priority="1827">
      <colorScale>
        <cfvo type="min"/>
        <cfvo type="max"/>
        <color theme="0" tint="-0.14999847407452621"/>
        <color theme="0" tint="-0.14999847407452621"/>
      </colorScale>
    </cfRule>
    <cfRule type="colorScale" priority="1826">
      <colorScale>
        <cfvo type="min"/>
        <cfvo type="max"/>
        <color theme="0" tint="-0.14999847407452621"/>
        <color theme="0" tint="-0.14999847407452621"/>
      </colorScale>
    </cfRule>
  </conditionalFormatting>
  <conditionalFormatting sqref="K20:L22 N20:V22">
    <cfRule type="colorScale" priority="37">
      <colorScale>
        <cfvo type="min"/>
        <cfvo type="max"/>
        <color theme="0" tint="-0.14999847407452621"/>
        <color theme="0" tint="-0.14999847407452621"/>
      </colorScale>
    </cfRule>
  </conditionalFormatting>
  <conditionalFormatting sqref="K25:L25 N25:V25 K23:V24">
    <cfRule type="colorScale" priority="34">
      <colorScale>
        <cfvo type="min"/>
        <cfvo type="max"/>
        <color theme="0" tint="-0.14999847407452621"/>
        <color theme="0" tint="-0.14999847407452621"/>
      </colorScale>
    </cfRule>
  </conditionalFormatting>
  <conditionalFormatting sqref="K26:L28 N26:P27 R26:V27 M28:V28">
    <cfRule type="colorScale" priority="31">
      <colorScale>
        <cfvo type="min"/>
        <cfvo type="max"/>
        <color theme="0" tint="-0.14999847407452621"/>
        <color theme="0" tint="-0.14999847407452621"/>
      </colorScale>
    </cfRule>
  </conditionalFormatting>
  <conditionalFormatting sqref="K29:L30 N29:P30 R29:V30">
    <cfRule type="colorScale" priority="69">
      <colorScale>
        <cfvo type="min"/>
        <cfvo type="max"/>
        <color theme="0" tint="-0.14999847407452621"/>
        <color theme="0" tint="-0.14999847407452621"/>
      </colorScale>
    </cfRule>
  </conditionalFormatting>
  <conditionalFormatting sqref="K8:P8 R8:S8 U8:V8">
    <cfRule type="colorScale" priority="65">
      <colorScale>
        <cfvo type="min"/>
        <cfvo type="max"/>
        <color theme="0" tint="-0.14999847407452621"/>
        <color theme="0" tint="-0.14999847407452621"/>
      </colorScale>
    </cfRule>
  </conditionalFormatting>
  <conditionalFormatting sqref="K9:V9">
    <cfRule type="colorScale" priority="56">
      <colorScale>
        <cfvo type="min"/>
        <cfvo type="max"/>
        <color theme="0" tint="-0.14999847407452621"/>
        <color theme="0" tint="-0.14999847407452621"/>
      </colorScale>
    </cfRule>
  </conditionalFormatting>
  <conditionalFormatting sqref="K10:V10">
    <cfRule type="colorScale" priority="54">
      <colorScale>
        <cfvo type="min"/>
        <cfvo type="max"/>
        <color theme="0" tint="-0.14999847407452621"/>
        <color theme="0" tint="-0.14999847407452621"/>
      </colorScale>
    </cfRule>
    <cfRule type="colorScale" priority="53">
      <colorScale>
        <cfvo type="min"/>
        <cfvo type="max"/>
        <color theme="0" tint="-0.14999847407452621"/>
        <color theme="0" tint="-0.14999847407452621"/>
      </colorScale>
    </cfRule>
  </conditionalFormatting>
  <conditionalFormatting sqref="K11:V11">
    <cfRule type="colorScale" priority="51">
      <colorScale>
        <cfvo type="min"/>
        <cfvo type="max"/>
        <color theme="0" tint="-0.14999847407452621"/>
        <color theme="0" tint="-0.14999847407452621"/>
      </colorScale>
    </cfRule>
    <cfRule type="colorScale" priority="50">
      <colorScale>
        <cfvo type="min"/>
        <cfvo type="max"/>
        <color theme="0" tint="-0.14999847407452621"/>
        <color theme="0" tint="-0.14999847407452621"/>
      </colorScale>
    </cfRule>
  </conditionalFormatting>
  <conditionalFormatting sqref="K12:V12">
    <cfRule type="colorScale" priority="48">
      <colorScale>
        <cfvo type="min"/>
        <cfvo type="max"/>
        <color theme="0" tint="-0.14999847407452621"/>
        <color theme="0" tint="-0.14999847407452621"/>
      </colorScale>
    </cfRule>
    <cfRule type="colorScale" priority="47">
      <colorScale>
        <cfvo type="min"/>
        <cfvo type="max"/>
        <color theme="0" tint="-0.14999847407452621"/>
        <color theme="0" tint="-0.14999847407452621"/>
      </colorScale>
    </cfRule>
  </conditionalFormatting>
  <conditionalFormatting sqref="K13:V13">
    <cfRule type="colorScale" priority="1">
      <colorScale>
        <cfvo type="min"/>
        <cfvo type="max"/>
        <color theme="0" tint="-0.14999847407452621"/>
        <color theme="0" tint="-0.14999847407452621"/>
      </colorScale>
    </cfRule>
    <cfRule type="colorScale" priority="2">
      <colorScale>
        <cfvo type="min"/>
        <cfvo type="max"/>
        <color theme="0" tint="-0.14999847407452621"/>
        <color theme="0" tint="-0.14999847407452621"/>
      </colorScale>
    </cfRule>
  </conditionalFormatting>
  <conditionalFormatting sqref="K14:V14">
    <cfRule type="colorScale" priority="1868">
      <colorScale>
        <cfvo type="min"/>
        <cfvo type="max"/>
        <color theme="0" tint="-0.14999847407452621"/>
        <color theme="0" tint="-0.14999847407452621"/>
      </colorScale>
    </cfRule>
    <cfRule type="colorScale" priority="1869">
      <colorScale>
        <cfvo type="min"/>
        <cfvo type="max"/>
        <color theme="0" tint="-0.14999847407452621"/>
        <color theme="0" tint="-0.14999847407452621"/>
      </colorScale>
    </cfRule>
  </conditionalFormatting>
  <conditionalFormatting sqref="K15:V15">
    <cfRule type="colorScale" priority="42">
      <colorScale>
        <cfvo type="min"/>
        <cfvo type="max"/>
        <color theme="0" tint="-0.14999847407452621"/>
        <color theme="0" tint="-0.14999847407452621"/>
      </colorScale>
    </cfRule>
    <cfRule type="colorScale" priority="41">
      <colorScale>
        <cfvo type="min"/>
        <cfvo type="max"/>
        <color theme="0" tint="-0.14999847407452621"/>
        <color theme="0" tint="-0.14999847407452621"/>
      </colorScale>
    </cfRule>
  </conditionalFormatting>
  <conditionalFormatting sqref="K16:V19">
    <cfRule type="colorScale" priority="40">
      <colorScale>
        <cfvo type="min"/>
        <cfvo type="max"/>
        <color theme="0" tint="-0.14999847407452621"/>
        <color theme="0" tint="-0.14999847407452621"/>
      </colorScale>
    </cfRule>
    <cfRule type="colorScale" priority="39">
      <colorScale>
        <cfvo type="min"/>
        <cfvo type="max"/>
        <color theme="0" tint="-0.14999847407452621"/>
        <color theme="0" tint="-0.14999847407452621"/>
      </colorScale>
    </cfRule>
  </conditionalFormatting>
  <conditionalFormatting sqref="K20:V22">
    <cfRule type="colorScale" priority="36">
      <colorScale>
        <cfvo type="min"/>
        <cfvo type="max"/>
        <color theme="0" tint="-0.14999847407452621"/>
        <color theme="0" tint="-0.14999847407452621"/>
      </colorScale>
    </cfRule>
  </conditionalFormatting>
  <conditionalFormatting sqref="K23:V25">
    <cfRule type="colorScale" priority="33">
      <colorScale>
        <cfvo type="min"/>
        <cfvo type="max"/>
        <color theme="0" tint="-0.14999847407452621"/>
        <color theme="0" tint="-0.14999847407452621"/>
      </colorScale>
    </cfRule>
  </conditionalFormatting>
  <conditionalFormatting sqref="K26:V28">
    <cfRule type="colorScale" priority="30">
      <colorScale>
        <cfvo type="min"/>
        <cfvo type="max"/>
        <color theme="0" tint="-0.14999847407452621"/>
        <color theme="0" tint="-0.14999847407452621"/>
      </colorScale>
    </cfRule>
  </conditionalFormatting>
  <conditionalFormatting sqref="K29:V30">
    <cfRule type="colorScale" priority="66">
      <colorScale>
        <cfvo type="min"/>
        <cfvo type="max"/>
        <color theme="0" tint="-0.14999847407452621"/>
        <color theme="0" tint="-0.14999847407452621"/>
      </colorScale>
    </cfRule>
  </conditionalFormatting>
  <conditionalFormatting sqref="K31:V31">
    <cfRule type="colorScale" priority="22">
      <colorScale>
        <cfvo type="min"/>
        <cfvo type="max"/>
        <color theme="0" tint="-0.14999847407452621"/>
        <color theme="0" tint="-0.14999847407452621"/>
      </colorScale>
    </cfRule>
  </conditionalFormatting>
  <conditionalFormatting sqref="K32:V32">
    <cfRule type="colorScale" priority="18">
      <colorScale>
        <cfvo type="min"/>
        <cfvo type="max"/>
        <color theme="0" tint="-0.14999847407452621"/>
        <color theme="0" tint="-0.14999847407452621"/>
      </colorScale>
    </cfRule>
  </conditionalFormatting>
  <conditionalFormatting sqref="K34:V34">
    <cfRule type="colorScale" priority="12">
      <colorScale>
        <cfvo type="min"/>
        <cfvo type="max"/>
        <color theme="0" tint="-0.14999847407452621"/>
        <color theme="0" tint="-0.14999847407452621"/>
      </colorScale>
    </cfRule>
  </conditionalFormatting>
  <conditionalFormatting sqref="L8:N8">
    <cfRule type="colorScale" priority="58">
      <colorScale>
        <cfvo type="min"/>
        <cfvo type="max"/>
        <color theme="0" tint="-0.14999847407452621"/>
        <color theme="0" tint="-0.14999847407452621"/>
      </colorScale>
    </cfRule>
  </conditionalFormatting>
  <conditionalFormatting sqref="M26">
    <cfRule type="colorScale" priority="29">
      <colorScale>
        <cfvo type="min"/>
        <cfvo type="max"/>
        <color theme="0" tint="-0.14999847407452621"/>
        <color theme="0" tint="-0.14999847407452621"/>
      </colorScale>
    </cfRule>
  </conditionalFormatting>
  <conditionalFormatting sqref="M27 Q27">
    <cfRule type="colorScale" priority="27">
      <colorScale>
        <cfvo type="min"/>
        <cfvo type="max"/>
        <color theme="0" tint="-0.14999847407452621"/>
        <color theme="0" tint="-0.14999847407452621"/>
      </colorScale>
    </cfRule>
  </conditionalFormatting>
  <conditionalFormatting sqref="M27">
    <cfRule type="colorScale" priority="26">
      <colorScale>
        <cfvo type="min"/>
        <cfvo type="max"/>
        <color theme="0" tint="-0.14999847407452621"/>
        <color theme="0" tint="-0.14999847407452621"/>
      </colorScale>
    </cfRule>
  </conditionalFormatting>
  <conditionalFormatting sqref="M29">
    <cfRule type="colorScale" priority="24">
      <colorScale>
        <cfvo type="min"/>
        <cfvo type="max"/>
        <color theme="0" tint="-0.14999847407452621"/>
        <color theme="0" tint="-0.14999847407452621"/>
      </colorScale>
    </cfRule>
  </conditionalFormatting>
  <conditionalFormatting sqref="M30">
    <cfRule type="colorScale" priority="67">
      <colorScale>
        <cfvo type="min"/>
        <cfvo type="max"/>
        <color theme="0" tint="-0.14999847407452621"/>
        <color theme="0" tint="-0.14999847407452621"/>
      </colorScale>
    </cfRule>
  </conditionalFormatting>
  <conditionalFormatting sqref="M31">
    <cfRule type="colorScale" priority="20">
      <colorScale>
        <cfvo type="min"/>
        <cfvo type="max"/>
        <color theme="0" tint="-0.14999847407452621"/>
        <color theme="0" tint="-0.14999847407452621"/>
      </colorScale>
    </cfRule>
  </conditionalFormatting>
  <conditionalFormatting sqref="M32">
    <cfRule type="colorScale" priority="16">
      <colorScale>
        <cfvo type="min"/>
        <cfvo type="max"/>
        <color theme="0" tint="-0.14999847407452621"/>
        <color theme="0" tint="-0.14999847407452621"/>
      </colorScale>
    </cfRule>
    <cfRule type="colorScale" priority="14">
      <colorScale>
        <cfvo type="min"/>
        <cfvo type="max"/>
        <color theme="0" tint="-0.14999847407452621"/>
        <color theme="0" tint="-0.14999847407452621"/>
      </colorScale>
    </cfRule>
  </conditionalFormatting>
  <conditionalFormatting sqref="M33">
    <cfRule type="colorScale" priority="7">
      <colorScale>
        <cfvo type="min"/>
        <cfvo type="max"/>
        <color theme="0" tint="-0.14999847407452621"/>
        <color theme="0" tint="-0.14999847407452621"/>
      </colorScale>
    </cfRule>
  </conditionalFormatting>
  <conditionalFormatting sqref="M34">
    <cfRule type="colorScale" priority="10">
      <colorScale>
        <cfvo type="min"/>
        <cfvo type="max"/>
        <color theme="0" tint="-0.14999847407452621"/>
        <color theme="0" tint="-0.14999847407452621"/>
      </colorScale>
    </cfRule>
  </conditionalFormatting>
  <conditionalFormatting sqref="M28:V28">
    <cfRule type="colorScale" priority="28">
      <colorScale>
        <cfvo type="min"/>
        <cfvo type="max"/>
        <color theme="0" tint="-0.14999847407452621"/>
        <color theme="0" tint="-0.14999847407452621"/>
      </colorScale>
    </cfRule>
  </conditionalFormatting>
  <conditionalFormatting sqref="N30">
    <cfRule type="colorScale" priority="68">
      <colorScale>
        <cfvo type="min"/>
        <cfvo type="max"/>
        <color theme="0" tint="-0.14999847407452621"/>
        <color theme="0" tint="-0.14999847407452621"/>
      </colorScale>
    </cfRule>
  </conditionalFormatting>
  <conditionalFormatting sqref="N31:P31 R31:V31 K31:L31">
    <cfRule type="colorScale" priority="21">
      <colorScale>
        <cfvo type="min"/>
        <cfvo type="max"/>
        <color theme="0" tint="-0.14999847407452621"/>
        <color theme="0" tint="-0.14999847407452621"/>
      </colorScale>
    </cfRule>
  </conditionalFormatting>
  <conditionalFormatting sqref="N32:P32 R32:V32 K32:L32">
    <cfRule type="colorScale" priority="17">
      <colorScale>
        <cfvo type="min"/>
        <cfvo type="max"/>
        <color theme="0" tint="-0.14999847407452621"/>
        <color theme="0" tint="-0.14999847407452621"/>
      </colorScale>
    </cfRule>
  </conditionalFormatting>
  <conditionalFormatting sqref="N32:P32 R32:V32">
    <cfRule type="colorScale" priority="15">
      <colorScale>
        <cfvo type="min"/>
        <cfvo type="max"/>
        <color theme="0" tint="-0.14999847407452621"/>
        <color theme="0" tint="-0.14999847407452621"/>
      </colorScale>
    </cfRule>
  </conditionalFormatting>
  <conditionalFormatting sqref="N33:P33 R33:V33 K33:L33">
    <cfRule type="colorScale" priority="8">
      <colorScale>
        <cfvo type="min"/>
        <cfvo type="max"/>
        <color theme="0" tint="-0.14999847407452621"/>
        <color theme="0" tint="-0.14999847407452621"/>
      </colorScale>
    </cfRule>
  </conditionalFormatting>
  <conditionalFormatting sqref="N34:P34 R34:V34 K34:L34">
    <cfRule type="colorScale" priority="11">
      <colorScale>
        <cfvo type="min"/>
        <cfvo type="max"/>
        <color theme="0" tint="-0.14999847407452621"/>
        <color theme="0" tint="-0.14999847407452621"/>
      </colorScale>
    </cfRule>
  </conditionalFormatting>
  <conditionalFormatting sqref="O7:V7 K7:L7">
    <cfRule type="colorScale" priority="1846">
      <colorScale>
        <cfvo type="min"/>
        <cfvo type="max"/>
        <color theme="0" tint="-0.14999847407452621"/>
        <color theme="0" tint="-0.14999847407452621"/>
      </colorScale>
    </cfRule>
  </conditionalFormatting>
  <conditionalFormatting sqref="Q27">
    <cfRule type="colorScale" priority="25">
      <colorScale>
        <cfvo type="min"/>
        <cfvo type="max"/>
        <color theme="0" tint="-0.14999847407452621"/>
        <color theme="0" tint="-0.14999847407452621"/>
      </colorScale>
    </cfRule>
  </conditionalFormatting>
  <conditionalFormatting sqref="R30">
    <cfRule type="colorScale" priority="70">
      <colorScale>
        <cfvo type="min"/>
        <cfvo type="max"/>
        <color theme="0" tint="-0.14999847407452621"/>
        <color theme="0" tint="-0.14999847407452621"/>
      </colorScale>
    </cfRule>
  </conditionalFormatting>
  <conditionalFormatting sqref="V30">
    <cfRule type="colorScale" priority="71">
      <colorScale>
        <cfvo type="min"/>
        <cfvo type="max"/>
        <color theme="0" tint="-0.14999847407452621"/>
        <color theme="0" tint="-0.14999847407452621"/>
      </colorScale>
    </cfRule>
  </conditionalFormatting>
  <conditionalFormatting sqref="W7">
    <cfRule type="colorScale" priority="1848">
      <colorScale>
        <cfvo type="percent" val="1"/>
        <cfvo type="percent" val="100"/>
        <color theme="4" tint="0.59999389629810485"/>
        <color theme="4" tint="0.59999389629810485"/>
      </colorScale>
    </cfRule>
  </conditionalFormatting>
  <conditionalFormatting sqref="W10">
    <cfRule type="colorScale" priority="55">
      <colorScale>
        <cfvo type="percent" val="1"/>
        <cfvo type="percent" val="100"/>
        <color theme="4" tint="0.59999389629810485"/>
        <color theme="4" tint="0.59999389629810485"/>
      </colorScale>
    </cfRule>
  </conditionalFormatting>
  <conditionalFormatting sqref="W13:W14">
    <cfRule type="colorScale" priority="46">
      <colorScale>
        <cfvo type="percent" val="1"/>
        <cfvo type="percent" val="100"/>
        <color theme="4" tint="0.59999389629810485"/>
        <color theme="4" tint="0.59999389629810485"/>
      </colorScale>
    </cfRule>
  </conditionalFormatting>
  <conditionalFormatting sqref="W17 W20">
    <cfRule type="colorScale" priority="38">
      <colorScale>
        <cfvo type="percent" val="1"/>
        <cfvo type="percent" val="100"/>
        <color theme="4" tint="0.59999389629810485"/>
        <color theme="4" tint="0.59999389629810485"/>
      </colorScale>
    </cfRule>
  </conditionalFormatting>
  <conditionalFormatting sqref="W23">
    <cfRule type="colorScale" priority="35">
      <colorScale>
        <cfvo type="percent" val="1"/>
        <cfvo type="percent" val="100"/>
        <color theme="4" tint="0.59999389629810485"/>
        <color theme="4" tint="0.59999389629810485"/>
      </colorScale>
    </cfRule>
  </conditionalFormatting>
  <conditionalFormatting sqref="W26">
    <cfRule type="colorScale" priority="32">
      <colorScale>
        <cfvo type="percent" val="1"/>
        <cfvo type="percent" val="100"/>
        <color theme="4" tint="0.59999389629810485"/>
        <color theme="4" tint="0.59999389629810485"/>
      </colorScale>
    </cfRule>
  </conditionalFormatting>
  <conditionalFormatting sqref="W29">
    <cfRule type="colorScale" priority="72">
      <colorScale>
        <cfvo type="percent" val="1"/>
        <cfvo type="percent" val="100"/>
        <color theme="4" tint="0.59999389629810485"/>
        <color theme="4" tint="0.59999389629810485"/>
      </colorScale>
    </cfRule>
  </conditionalFormatting>
  <conditionalFormatting sqref="W31">
    <cfRule type="colorScale" priority="23">
      <colorScale>
        <cfvo type="percent" val="1"/>
        <cfvo type="percent" val="100"/>
        <color theme="4" tint="0.59999389629810485"/>
        <color theme="4" tint="0.59999389629810485"/>
      </colorScale>
    </cfRule>
  </conditionalFormatting>
  <conditionalFormatting sqref="W32">
    <cfRule type="colorScale" priority="19">
      <colorScale>
        <cfvo type="percent" val="1"/>
        <cfvo type="percent" val="100"/>
        <color theme="4" tint="0.59999389629810485"/>
        <color theme="4" tint="0.59999389629810485"/>
      </colorScale>
    </cfRule>
  </conditionalFormatting>
  <conditionalFormatting sqref="W34">
    <cfRule type="colorScale" priority="13">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scale="17" orientation="landscape" r:id="rId1"/>
  <headerFooter>
    <oddHeader xml:space="preserve">&amp;CVersión preliminar </oddHead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FC112-7149-4695-AD00-B4DEAAAFC943}">
  <sheetPr>
    <tabColor rgb="FFFFC000"/>
  </sheetPr>
  <dimension ref="A1:AB16"/>
  <sheetViews>
    <sheetView view="pageBreakPreview" zoomScale="53" zoomScaleNormal="59" zoomScaleSheetLayoutView="53" workbookViewId="0">
      <selection sqref="A1:AB1"/>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5.140625" style="5" customWidth="1"/>
    <col min="8" max="8" width="43.85546875" style="5" customWidth="1"/>
    <col min="9" max="9" width="34.5703125" style="5" customWidth="1"/>
    <col min="10" max="10" width="30" style="5" customWidth="1"/>
    <col min="11" max="11" width="10.5703125" style="5" customWidth="1"/>
    <col min="12" max="12" width="56.85546875" style="5" customWidth="1"/>
    <col min="13" max="13" width="54.7109375" style="5" customWidth="1"/>
    <col min="14" max="14" width="22.5703125" style="22" customWidth="1"/>
    <col min="15" max="15" width="62.5703125" style="5" customWidth="1"/>
    <col min="16" max="27" width="10.7109375" style="5" customWidth="1"/>
    <col min="28" max="28" width="10.140625" style="5" customWidth="1"/>
    <col min="29" max="16384" width="11.42578125" style="5"/>
  </cols>
  <sheetData>
    <row r="1" spans="1:28" s="1" customFormat="1" ht="99.75" customHeight="1" x14ac:dyDescent="0.25">
      <c r="A1" s="708" t="s">
        <v>148</v>
      </c>
      <c r="B1" s="708"/>
      <c r="C1" s="708"/>
      <c r="D1" s="708"/>
      <c r="E1" s="708"/>
      <c r="F1" s="708"/>
      <c r="G1" s="708"/>
      <c r="H1" s="708"/>
      <c r="I1" s="708"/>
      <c r="J1" s="708"/>
      <c r="K1" s="708"/>
      <c r="L1" s="708"/>
      <c r="M1" s="708"/>
      <c r="N1" s="708"/>
      <c r="O1" s="708"/>
      <c r="P1" s="708"/>
      <c r="Q1" s="708"/>
      <c r="R1" s="708"/>
      <c r="S1" s="708"/>
      <c r="T1" s="708"/>
      <c r="U1" s="708"/>
      <c r="V1" s="708"/>
      <c r="W1" s="708"/>
      <c r="X1" s="708"/>
      <c r="Y1" s="708"/>
      <c r="Z1" s="708"/>
      <c r="AA1" s="708"/>
      <c r="AB1" s="709"/>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710" t="s">
        <v>149</v>
      </c>
      <c r="B4" s="711"/>
      <c r="C4" s="711"/>
      <c r="D4" s="711"/>
      <c r="E4" s="711"/>
      <c r="F4" s="711"/>
      <c r="G4" s="711"/>
      <c r="H4" s="758" t="s">
        <v>242</v>
      </c>
      <c r="I4" s="758"/>
      <c r="J4" s="758"/>
      <c r="K4" s="758"/>
      <c r="L4" s="758"/>
      <c r="M4" s="758"/>
      <c r="N4" s="758"/>
      <c r="O4" s="758"/>
      <c r="P4" s="758"/>
      <c r="Q4" s="758"/>
      <c r="R4" s="758"/>
      <c r="S4" s="758"/>
      <c r="T4" s="758"/>
      <c r="U4" s="758"/>
      <c r="V4" s="758"/>
      <c r="W4" s="758"/>
      <c r="X4" s="758"/>
      <c r="Y4" s="758"/>
      <c r="Z4" s="758"/>
      <c r="AA4" s="758"/>
      <c r="AB4" s="759"/>
    </row>
    <row r="5" spans="1:28" s="7" customFormat="1" ht="71.25" customHeight="1" thickBot="1" x14ac:dyDescent="0.25">
      <c r="A5" s="715" t="s">
        <v>71</v>
      </c>
      <c r="B5" s="716" t="s">
        <v>150</v>
      </c>
      <c r="C5" s="717" t="s">
        <v>75</v>
      </c>
      <c r="D5" s="718" t="s">
        <v>151</v>
      </c>
      <c r="E5" s="718" t="s">
        <v>152</v>
      </c>
      <c r="F5" s="760" t="s">
        <v>153</v>
      </c>
      <c r="G5" s="761" t="s">
        <v>154</v>
      </c>
      <c r="H5" s="763" t="s">
        <v>155</v>
      </c>
      <c r="I5" s="763" t="s">
        <v>156</v>
      </c>
      <c r="J5" s="763" t="s">
        <v>3</v>
      </c>
      <c r="K5" s="763" t="s">
        <v>157</v>
      </c>
      <c r="L5" s="763" t="s">
        <v>158</v>
      </c>
      <c r="M5" s="770" t="s">
        <v>159</v>
      </c>
      <c r="N5" s="763" t="s">
        <v>160</v>
      </c>
      <c r="O5" s="763" t="s">
        <v>161</v>
      </c>
      <c r="P5" s="766" t="s">
        <v>162</v>
      </c>
      <c r="Q5" s="766"/>
      <c r="R5" s="766"/>
      <c r="S5" s="766"/>
      <c r="T5" s="766" t="s">
        <v>163</v>
      </c>
      <c r="U5" s="766"/>
      <c r="V5" s="766"/>
      <c r="W5" s="766"/>
      <c r="X5" s="766" t="s">
        <v>164</v>
      </c>
      <c r="Y5" s="766"/>
      <c r="Z5" s="766"/>
      <c r="AA5" s="766"/>
      <c r="AB5" s="762" t="s">
        <v>165</v>
      </c>
    </row>
    <row r="6" spans="1:28" s="6" customFormat="1" ht="87.75" customHeight="1" thickBot="1" x14ac:dyDescent="0.25">
      <c r="A6" s="927"/>
      <c r="B6" s="928"/>
      <c r="C6" s="929"/>
      <c r="D6" s="930"/>
      <c r="E6" s="930"/>
      <c r="F6" s="776"/>
      <c r="G6" s="777"/>
      <c r="H6" s="805"/>
      <c r="I6" s="805"/>
      <c r="J6" s="805"/>
      <c r="K6" s="805"/>
      <c r="L6" s="805"/>
      <c r="M6" s="848"/>
      <c r="N6" s="805"/>
      <c r="O6" s="805"/>
      <c r="P6" s="319">
        <v>1</v>
      </c>
      <c r="Q6" s="319">
        <v>2</v>
      </c>
      <c r="R6" s="319">
        <v>3</v>
      </c>
      <c r="S6" s="319">
        <v>4</v>
      </c>
      <c r="T6" s="319">
        <v>5</v>
      </c>
      <c r="U6" s="319">
        <v>6</v>
      </c>
      <c r="V6" s="319">
        <v>7</v>
      </c>
      <c r="W6" s="319">
        <v>8</v>
      </c>
      <c r="X6" s="319">
        <v>9</v>
      </c>
      <c r="Y6" s="319">
        <v>10</v>
      </c>
      <c r="Z6" s="319">
        <v>11</v>
      </c>
      <c r="AA6" s="319">
        <v>12</v>
      </c>
      <c r="AB6" s="931"/>
    </row>
    <row r="7" spans="1:28" s="8" customFormat="1" ht="99" customHeight="1" thickBot="1" x14ac:dyDescent="0.3">
      <c r="A7" s="50" t="s">
        <v>72</v>
      </c>
      <c r="B7" s="35" t="s">
        <v>74</v>
      </c>
      <c r="C7" s="35" t="s">
        <v>76</v>
      </c>
      <c r="D7" s="35" t="s">
        <v>78</v>
      </c>
      <c r="E7" s="35" t="s">
        <v>80</v>
      </c>
      <c r="F7" s="280" t="s">
        <v>29</v>
      </c>
      <c r="G7" s="279" t="s">
        <v>119</v>
      </c>
      <c r="H7" s="41" t="s">
        <v>24</v>
      </c>
      <c r="I7" s="51" t="s">
        <v>69</v>
      </c>
      <c r="J7" s="36" t="s">
        <v>127</v>
      </c>
      <c r="K7" s="50" t="s">
        <v>661</v>
      </c>
      <c r="L7" s="327" t="s">
        <v>662</v>
      </c>
      <c r="M7" s="50" t="s">
        <v>663</v>
      </c>
      <c r="N7" s="52" t="s">
        <v>664</v>
      </c>
      <c r="O7" s="35" t="s">
        <v>665</v>
      </c>
      <c r="P7" s="328"/>
      <c r="Q7" s="328"/>
      <c r="R7" s="328"/>
      <c r="S7" s="54">
        <v>0.16</v>
      </c>
      <c r="T7" s="54"/>
      <c r="U7" s="328"/>
      <c r="V7" s="328"/>
      <c r="W7" s="54">
        <v>0.5</v>
      </c>
      <c r="X7" s="328"/>
      <c r="Y7" s="328"/>
      <c r="Z7" s="54"/>
      <c r="AA7" s="54">
        <v>0.34</v>
      </c>
      <c r="AB7" s="55">
        <f>SUM(P7:AA7)</f>
        <v>1</v>
      </c>
    </row>
    <row r="8" spans="1:28" s="8" customFormat="1" ht="204.75" customHeight="1" thickBot="1" x14ac:dyDescent="0.3">
      <c r="A8" s="50" t="s">
        <v>72</v>
      </c>
      <c r="B8" s="35" t="s">
        <v>74</v>
      </c>
      <c r="C8" s="35" t="s">
        <v>76</v>
      </c>
      <c r="D8" s="35" t="s">
        <v>78</v>
      </c>
      <c r="E8" s="35" t="s">
        <v>80</v>
      </c>
      <c r="F8" s="279" t="s">
        <v>37</v>
      </c>
      <c r="G8" s="279" t="s">
        <v>119</v>
      </c>
      <c r="H8" s="41" t="s">
        <v>20</v>
      </c>
      <c r="I8" s="36" t="s">
        <v>69</v>
      </c>
      <c r="J8" s="36" t="s">
        <v>69</v>
      </c>
      <c r="K8" s="41" t="s">
        <v>666</v>
      </c>
      <c r="L8" s="327" t="s">
        <v>667</v>
      </c>
      <c r="M8" s="41" t="s">
        <v>668</v>
      </c>
      <c r="N8" s="52" t="s">
        <v>669</v>
      </c>
      <c r="O8" s="37" t="s">
        <v>670</v>
      </c>
      <c r="P8" s="54"/>
      <c r="Q8" s="54"/>
      <c r="R8" s="329"/>
      <c r="S8" s="329">
        <v>0.2</v>
      </c>
      <c r="T8" s="54"/>
      <c r="U8" s="328"/>
      <c r="V8" s="328"/>
      <c r="W8" s="54">
        <v>0.53</v>
      </c>
      <c r="X8" s="328"/>
      <c r="Y8" s="328"/>
      <c r="Z8" s="54"/>
      <c r="AA8" s="54">
        <v>0.27</v>
      </c>
      <c r="AB8" s="55">
        <f>SUM(P8:AA8)</f>
        <v>1</v>
      </c>
    </row>
    <row r="9" spans="1:28" ht="75.75" thickBot="1" x14ac:dyDescent="0.25">
      <c r="A9" s="41" t="s">
        <v>72</v>
      </c>
      <c r="B9" s="37" t="s">
        <v>74</v>
      </c>
      <c r="C9" s="37" t="s">
        <v>76</v>
      </c>
      <c r="D9" s="37" t="s">
        <v>78</v>
      </c>
      <c r="E9" s="37" t="s">
        <v>80</v>
      </c>
      <c r="F9" s="280" t="s">
        <v>21</v>
      </c>
      <c r="G9" s="41" t="s">
        <v>94</v>
      </c>
      <c r="H9" s="36" t="s">
        <v>20</v>
      </c>
      <c r="I9" s="36" t="s">
        <v>166</v>
      </c>
      <c r="J9" s="36" t="s">
        <v>62</v>
      </c>
      <c r="K9" s="41" t="s">
        <v>671</v>
      </c>
      <c r="L9" s="37" t="s">
        <v>270</v>
      </c>
      <c r="M9" s="41" t="s">
        <v>255</v>
      </c>
      <c r="N9" s="574" t="s">
        <v>171</v>
      </c>
      <c r="O9" s="37" t="s">
        <v>672</v>
      </c>
      <c r="P9" s="54"/>
      <c r="Q9" s="328"/>
      <c r="R9" s="328"/>
      <c r="S9" s="54">
        <v>0.31</v>
      </c>
      <c r="T9" s="54"/>
      <c r="U9" s="328"/>
      <c r="V9" s="328"/>
      <c r="W9" s="54">
        <v>0.32</v>
      </c>
      <c r="X9" s="54"/>
      <c r="Y9" s="328"/>
      <c r="Z9" s="328"/>
      <c r="AA9" s="54">
        <v>0.37</v>
      </c>
      <c r="AB9" s="55">
        <f>SUM(P9:AA9)</f>
        <v>1</v>
      </c>
    </row>
    <row r="10" spans="1:28" ht="90" x14ac:dyDescent="0.2">
      <c r="A10" s="41" t="s">
        <v>72</v>
      </c>
      <c r="B10" s="37" t="s">
        <v>74</v>
      </c>
      <c r="C10" s="37" t="s">
        <v>76</v>
      </c>
      <c r="D10" s="37" t="s">
        <v>78</v>
      </c>
      <c r="E10" s="37" t="s">
        <v>80</v>
      </c>
      <c r="F10" s="280" t="s">
        <v>29</v>
      </c>
      <c r="G10" s="280" t="s">
        <v>100</v>
      </c>
      <c r="H10" s="36" t="s">
        <v>20</v>
      </c>
      <c r="I10" s="36" t="s">
        <v>31</v>
      </c>
      <c r="J10" s="36" t="s">
        <v>31</v>
      </c>
      <c r="K10" s="41" t="s">
        <v>673</v>
      </c>
      <c r="L10" s="37" t="s">
        <v>674</v>
      </c>
      <c r="M10" s="575" t="s">
        <v>675</v>
      </c>
      <c r="N10" s="574" t="s">
        <v>171</v>
      </c>
      <c r="O10" s="37" t="s">
        <v>676</v>
      </c>
      <c r="P10" s="328"/>
      <c r="Q10" s="328"/>
      <c r="R10" s="328"/>
      <c r="S10" s="328"/>
      <c r="T10" s="328"/>
      <c r="U10" s="328"/>
      <c r="V10" s="328"/>
      <c r="W10" s="328"/>
      <c r="X10" s="328"/>
      <c r="Y10" s="54"/>
      <c r="Z10" s="610"/>
      <c r="AA10" s="572">
        <v>1</v>
      </c>
      <c r="AB10" s="55">
        <f>SUM(P10:AA10)</f>
        <v>1</v>
      </c>
    </row>
    <row r="16" spans="1:28" x14ac:dyDescent="0.2">
      <c r="D16" s="5">
        <v>0</v>
      </c>
    </row>
  </sheetData>
  <sheetProtection formatCells="0" selectLockedCells="1" selectUnlockedCells="1"/>
  <mergeCells count="22">
    <mergeCell ref="L5:L6"/>
    <mergeCell ref="N5:N6"/>
    <mergeCell ref="O5:O6"/>
    <mergeCell ref="P5:S5"/>
    <mergeCell ref="T5:W5"/>
    <mergeCell ref="M5:M6"/>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X5:AA5"/>
  </mergeCells>
  <conditionalFormatting sqref="P9">
    <cfRule type="colorScale" priority="6">
      <colorScale>
        <cfvo type="min"/>
        <cfvo type="max"/>
        <color theme="0" tint="-0.14999847407452621"/>
        <color theme="0" tint="-0.14999847407452621"/>
      </colorScale>
    </cfRule>
  </conditionalFormatting>
  <conditionalFormatting sqref="P8:S8">
    <cfRule type="colorScale" priority="16">
      <colorScale>
        <cfvo type="min"/>
        <cfvo type="max"/>
        <color theme="0" tint="-0.14999847407452621"/>
        <color theme="0" tint="-0.14999847407452621"/>
      </colorScale>
    </cfRule>
  </conditionalFormatting>
  <conditionalFormatting sqref="S7">
    <cfRule type="colorScale" priority="2">
      <colorScale>
        <cfvo type="min"/>
        <cfvo type="max"/>
        <color theme="0" tint="-0.14999847407452621"/>
        <color theme="0" tint="-0.14999847407452621"/>
      </colorScale>
    </cfRule>
  </conditionalFormatting>
  <conditionalFormatting sqref="S9">
    <cfRule type="colorScale" priority="5">
      <colorScale>
        <cfvo type="min"/>
        <cfvo type="max"/>
        <color theme="0" tint="-0.14999847407452621"/>
        <color theme="0" tint="-0.14999847407452621"/>
      </colorScale>
    </cfRule>
  </conditionalFormatting>
  <conditionalFormatting sqref="T7">
    <cfRule type="colorScale" priority="15">
      <colorScale>
        <cfvo type="min"/>
        <cfvo type="max"/>
        <color theme="0" tint="-0.14999847407452621"/>
        <color theme="0" tint="-0.14999847407452621"/>
      </colorScale>
    </cfRule>
  </conditionalFormatting>
  <conditionalFormatting sqref="T8">
    <cfRule type="colorScale" priority="12">
      <colorScale>
        <cfvo type="min"/>
        <cfvo type="max"/>
        <color theme="0" tint="-0.14999847407452621"/>
        <color theme="0" tint="-0.14999847407452621"/>
      </colorScale>
    </cfRule>
  </conditionalFormatting>
  <conditionalFormatting sqref="T9">
    <cfRule type="colorScale" priority="1723">
      <colorScale>
        <cfvo type="min"/>
        <cfvo type="max"/>
        <color theme="0" tint="-0.14999847407452621"/>
        <color theme="0" tint="-0.14999847407452621"/>
      </colorScale>
    </cfRule>
  </conditionalFormatting>
  <conditionalFormatting sqref="W7">
    <cfRule type="colorScale" priority="14">
      <colorScale>
        <cfvo type="min"/>
        <cfvo type="max"/>
        <color theme="0" tint="-0.14999847407452621"/>
        <color theme="0" tint="-0.14999847407452621"/>
      </colorScale>
    </cfRule>
  </conditionalFormatting>
  <conditionalFormatting sqref="W8">
    <cfRule type="colorScale" priority="11">
      <colorScale>
        <cfvo type="min"/>
        <cfvo type="max"/>
        <color theme="0" tint="-0.14999847407452621"/>
        <color theme="0" tint="-0.14999847407452621"/>
      </colorScale>
    </cfRule>
  </conditionalFormatting>
  <conditionalFormatting sqref="W9">
    <cfRule type="colorScale" priority="4">
      <colorScale>
        <cfvo type="min"/>
        <cfvo type="max"/>
        <color theme="0" tint="-0.14999847407452621"/>
        <color theme="0" tint="-0.14999847407452621"/>
      </colorScale>
    </cfRule>
  </conditionalFormatting>
  <conditionalFormatting sqref="X9">
    <cfRule type="colorScale" priority="1724">
      <colorScale>
        <cfvo type="min"/>
        <cfvo type="max"/>
        <color theme="0" tint="-0.14999847407452621"/>
        <color theme="0" tint="-0.14999847407452621"/>
      </colorScale>
    </cfRule>
  </conditionalFormatting>
  <conditionalFormatting sqref="Y9:Y10">
    <cfRule type="colorScale" priority="7">
      <colorScale>
        <cfvo type="min"/>
        <cfvo type="max"/>
        <color theme="0" tint="-0.14999847407452621"/>
        <color theme="0" tint="-0.14999847407452621"/>
      </colorScale>
    </cfRule>
  </conditionalFormatting>
  <conditionalFormatting sqref="Z7">
    <cfRule type="colorScale" priority="13">
      <colorScale>
        <cfvo type="min"/>
        <cfvo type="max"/>
        <color theme="0" tint="-0.14999847407452621"/>
        <color theme="0" tint="-0.14999847407452621"/>
      </colorScale>
    </cfRule>
  </conditionalFormatting>
  <conditionalFormatting sqref="Z8">
    <cfRule type="colorScale" priority="8">
      <colorScale>
        <cfvo type="min"/>
        <cfvo type="max"/>
        <color theme="0" tint="-0.14999847407452621"/>
        <color theme="0" tint="-0.14999847407452621"/>
      </colorScale>
    </cfRule>
  </conditionalFormatting>
  <conditionalFormatting sqref="AA7:AA8">
    <cfRule type="colorScale" priority="1">
      <colorScale>
        <cfvo type="min"/>
        <cfvo type="max"/>
        <color theme="0" tint="-0.14999847407452621"/>
        <color theme="0" tint="-0.14999847407452621"/>
      </colorScale>
    </cfRule>
  </conditionalFormatting>
  <conditionalFormatting sqref="AA9">
    <cfRule type="colorScale" priority="3">
      <colorScale>
        <cfvo type="min"/>
        <cfvo type="max"/>
        <color theme="0" tint="-0.14999847407452621"/>
        <color theme="0" tint="-0.14999847407452621"/>
      </colorScale>
    </cfRule>
  </conditionalFormatting>
  <conditionalFormatting sqref="AB7:AB10">
    <cfRule type="colorScale" priority="1721">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7" orientation="landscape" r:id="rId1"/>
  <headerFooter>
    <oddHeader xml:space="preserve">&amp;CVersión preliminar </oddHeader>
  </headerFooter>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9D19EAD3-C527-4182-A74C-5B1869B9CD0C}">
          <x14:formula1>
            <xm:f>'Listas '!$A$2:$A$23</xm:f>
          </x14:formula1>
          <xm:sqref>H7:H8</xm:sqref>
        </x14:dataValidation>
        <x14:dataValidation type="list" allowBlank="1" showInputMessage="1" showErrorMessage="1" xr:uid="{CCBABA75-E40F-4378-A8ED-8F292705CB0F}">
          <x14:formula1>
            <xm:f>'Listas '!$A$29</xm:f>
          </x14:formula1>
          <xm:sqref>A7:A10</xm:sqref>
        </x14:dataValidation>
        <x14:dataValidation type="list" allowBlank="1" showInputMessage="1" showErrorMessage="1" xr:uid="{E155D21C-BC71-4EF7-A01F-01EA0346E9AC}">
          <x14:formula1>
            <xm:f>'Listas '!$A$34</xm:f>
          </x14:formula1>
          <xm:sqref>B7:B10</xm:sqref>
        </x14:dataValidation>
        <x14:dataValidation type="list" allowBlank="1" showInputMessage="1" showErrorMessage="1" xr:uid="{D4597978-431B-40C1-BED0-124896FEBFFB}">
          <x14:formula1>
            <xm:f>'Listas '!$A$42</xm:f>
          </x14:formula1>
          <xm:sqref>D7:D10</xm:sqref>
        </x14:dataValidation>
        <x14:dataValidation type="list" allowBlank="1" showInputMessage="1" showErrorMessage="1" xr:uid="{914C701D-855F-4168-8CC5-C8CC90C4CAE1}">
          <x14:formula1>
            <xm:f>'Listas '!$A$45</xm:f>
          </x14:formula1>
          <xm:sqref>E7:E10</xm:sqref>
        </x14:dataValidation>
        <x14:dataValidation type="list" allowBlank="1" showInputMessage="1" showErrorMessage="1" xr:uid="{62BADEFF-EFD6-4B6A-91D6-5C4036BAAC07}">
          <x14:formula1>
            <xm:f>'Listas '!$A$38</xm:f>
          </x14:formula1>
          <xm:sqref>C7:C10</xm:sqref>
        </x14:dataValidation>
        <x14:dataValidation type="list" allowBlank="1" showInputMessage="1" showErrorMessage="1" xr:uid="{FFB3E2F4-959D-44FF-8FD0-E279D3595D18}">
          <x14:formula1>
            <xm:f>'Listas '!$D$2:$D$13</xm:f>
          </x14:formula1>
          <xm:sqref>F7:F10</xm:sqref>
        </x14:dataValidation>
        <x14:dataValidation type="list" allowBlank="1" showInputMessage="1" showErrorMessage="1" xr:uid="{89EBDA17-9DD1-4643-84D3-9B0FC7FBA467}">
          <x14:formula1>
            <xm:f>'Listas '!$A$51:$A$95</xm:f>
          </x14:formula1>
          <xm:sqref>G7:G10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AD36C-7E2C-4157-854A-CD2014EAE63E}">
  <sheetPr>
    <tabColor rgb="FF78C764"/>
  </sheetPr>
  <dimension ref="A1:X15"/>
  <sheetViews>
    <sheetView view="pageBreakPreview" topLeftCell="A5" zoomScale="55" zoomScaleNormal="73" zoomScaleSheetLayoutView="55" workbookViewId="0">
      <selection activeCell="D11" sqref="D11"/>
    </sheetView>
  </sheetViews>
  <sheetFormatPr baseColWidth="10" defaultColWidth="11.42578125" defaultRowHeight="14.25" x14ac:dyDescent="0.2"/>
  <cols>
    <col min="1" max="1" width="52.85546875" style="5" customWidth="1"/>
    <col min="2" max="2" width="51.28515625" style="5" customWidth="1"/>
    <col min="3" max="3" width="40.7109375" style="5" customWidth="1"/>
    <col min="4" max="4" width="12.7109375" style="5" hidden="1" customWidth="1"/>
    <col min="5" max="5" width="76.7109375" style="5" customWidth="1"/>
    <col min="6" max="6" width="89" style="5" customWidth="1"/>
    <col min="7" max="7" width="13.140625" style="5" customWidth="1"/>
    <col min="8" max="8" width="89" style="5" customWidth="1"/>
    <col min="9" max="9" width="25.7109375" style="5" bestFit="1" customWidth="1"/>
    <col min="10" max="10" width="41.5703125" style="5" bestFit="1" customWidth="1"/>
    <col min="11" max="11" width="43.85546875" style="5" customWidth="1"/>
    <col min="12" max="12" width="11.140625" style="5" customWidth="1"/>
    <col min="13" max="23" width="8.7109375" style="5" customWidth="1"/>
    <col min="24" max="24" width="10.140625" style="5" customWidth="1"/>
    <col min="25" max="16384" width="11.42578125" style="5"/>
  </cols>
  <sheetData>
    <row r="1" spans="1:24" s="1" customFormat="1" ht="137.25" customHeight="1" x14ac:dyDescent="0.25">
      <c r="A1" s="708" t="s">
        <v>193</v>
      </c>
      <c r="B1" s="708"/>
      <c r="C1" s="708"/>
      <c r="D1" s="708"/>
      <c r="E1" s="708"/>
      <c r="F1" s="708"/>
      <c r="G1" s="708"/>
      <c r="H1" s="708"/>
      <c r="I1" s="708"/>
      <c r="J1" s="708"/>
      <c r="K1" s="708"/>
      <c r="L1" s="708"/>
      <c r="M1" s="708"/>
      <c r="N1" s="708"/>
      <c r="O1" s="708"/>
      <c r="P1" s="708"/>
      <c r="Q1" s="708"/>
      <c r="R1" s="708"/>
      <c r="S1" s="708"/>
      <c r="T1" s="708"/>
      <c r="U1" s="708"/>
      <c r="V1" s="708"/>
      <c r="W1" s="708"/>
      <c r="X1" s="708"/>
    </row>
    <row r="2" spans="1:24" s="1" customFormat="1" ht="16.5" customHeight="1" x14ac:dyDescent="0.25">
      <c r="A2" s="708"/>
      <c r="B2" s="708"/>
      <c r="C2" s="708"/>
      <c r="D2" s="708"/>
      <c r="E2" s="708"/>
      <c r="F2" s="708"/>
      <c r="G2" s="708"/>
      <c r="H2" s="708"/>
      <c r="I2" s="708"/>
      <c r="J2" s="708"/>
      <c r="K2" s="708"/>
      <c r="L2" s="708"/>
      <c r="M2" s="708"/>
      <c r="N2" s="708"/>
      <c r="O2" s="708"/>
      <c r="P2" s="708"/>
      <c r="Q2" s="708"/>
      <c r="R2" s="708"/>
      <c r="S2" s="708"/>
      <c r="T2" s="708"/>
      <c r="U2" s="708"/>
      <c r="V2" s="708"/>
      <c r="W2" s="708"/>
      <c r="X2" s="708"/>
    </row>
    <row r="3" spans="1:24" s="1" customFormat="1" ht="16.5" customHeight="1" thickBot="1" x14ac:dyDescent="0.3">
      <c r="A3" s="751"/>
      <c r="B3" s="751"/>
      <c r="C3" s="751"/>
      <c r="D3" s="751"/>
      <c r="E3" s="751"/>
      <c r="F3" s="751"/>
      <c r="G3" s="751"/>
      <c r="H3" s="751"/>
      <c r="I3" s="751"/>
      <c r="J3" s="751"/>
      <c r="K3" s="751"/>
      <c r="L3" s="751"/>
      <c r="M3" s="751"/>
      <c r="N3" s="751"/>
      <c r="O3" s="751"/>
      <c r="P3" s="751"/>
      <c r="Q3" s="751"/>
      <c r="R3" s="751"/>
      <c r="S3" s="751"/>
      <c r="T3" s="751"/>
      <c r="U3" s="751"/>
      <c r="V3" s="751"/>
      <c r="W3" s="751"/>
      <c r="X3" s="751"/>
    </row>
    <row r="4" spans="1:24" s="25" customFormat="1" ht="30" customHeight="1" thickBot="1" x14ac:dyDescent="0.35">
      <c r="A4" s="752" t="s">
        <v>194</v>
      </c>
      <c r="B4" s="752"/>
      <c r="C4" s="753" t="s">
        <v>195</v>
      </c>
      <c r="D4" s="753"/>
      <c r="E4" s="753"/>
      <c r="F4" s="753"/>
      <c r="G4" s="753"/>
      <c r="H4" s="753"/>
      <c r="I4" s="753"/>
      <c r="J4" s="753"/>
      <c r="K4" s="753"/>
      <c r="L4" s="753"/>
      <c r="M4" s="753"/>
      <c r="N4" s="753"/>
      <c r="O4" s="753"/>
      <c r="P4" s="753"/>
      <c r="Q4" s="753"/>
      <c r="R4" s="753"/>
      <c r="S4" s="753"/>
      <c r="T4" s="753"/>
      <c r="U4" s="753"/>
      <c r="V4" s="753"/>
      <c r="W4" s="753"/>
      <c r="X4" s="753"/>
    </row>
    <row r="5" spans="1:24" s="23" customFormat="1" ht="50.25" customHeight="1" thickBot="1" x14ac:dyDescent="0.3">
      <c r="A5" s="754" t="s">
        <v>153</v>
      </c>
      <c r="B5" s="755" t="s">
        <v>154</v>
      </c>
      <c r="C5" s="750" t="s">
        <v>196</v>
      </c>
      <c r="D5" s="750" t="s">
        <v>157</v>
      </c>
      <c r="E5" s="750" t="s">
        <v>158</v>
      </c>
      <c r="F5" s="770" t="s">
        <v>159</v>
      </c>
      <c r="G5" s="763" t="s">
        <v>157</v>
      </c>
      <c r="H5" s="750" t="s">
        <v>197</v>
      </c>
      <c r="I5" s="750" t="s">
        <v>198</v>
      </c>
      <c r="J5" s="750" t="s">
        <v>199</v>
      </c>
      <c r="K5" s="750" t="s">
        <v>161</v>
      </c>
      <c r="L5" s="757" t="s">
        <v>162</v>
      </c>
      <c r="M5" s="757"/>
      <c r="N5" s="757"/>
      <c r="O5" s="757"/>
      <c r="P5" s="757" t="s">
        <v>163</v>
      </c>
      <c r="Q5" s="757"/>
      <c r="R5" s="757"/>
      <c r="S5" s="757"/>
      <c r="T5" s="757" t="s">
        <v>164</v>
      </c>
      <c r="U5" s="757"/>
      <c r="V5" s="757"/>
      <c r="W5" s="757"/>
      <c r="X5" s="757" t="s">
        <v>165</v>
      </c>
    </row>
    <row r="6" spans="1:24" s="24" customFormat="1" ht="41.25" customHeight="1" thickBot="1" x14ac:dyDescent="0.3">
      <c r="A6" s="754"/>
      <c r="B6" s="755"/>
      <c r="C6" s="750"/>
      <c r="D6" s="750"/>
      <c r="E6" s="750"/>
      <c r="F6" s="936"/>
      <c r="G6" s="763"/>
      <c r="H6" s="750"/>
      <c r="I6" s="750"/>
      <c r="J6" s="750"/>
      <c r="K6" s="750"/>
      <c r="L6" s="29">
        <v>1</v>
      </c>
      <c r="M6" s="29">
        <v>2</v>
      </c>
      <c r="N6" s="29">
        <v>3</v>
      </c>
      <c r="O6" s="29">
        <v>4</v>
      </c>
      <c r="P6" s="29">
        <v>5</v>
      </c>
      <c r="Q6" s="29">
        <v>6</v>
      </c>
      <c r="R6" s="29">
        <v>7</v>
      </c>
      <c r="S6" s="29">
        <v>8</v>
      </c>
      <c r="T6" s="29">
        <v>9</v>
      </c>
      <c r="U6" s="29">
        <v>10</v>
      </c>
      <c r="V6" s="29">
        <v>11</v>
      </c>
      <c r="W6" s="29">
        <v>12</v>
      </c>
      <c r="X6" s="757"/>
    </row>
    <row r="7" spans="1:24" s="24" customFormat="1" ht="60" customHeight="1" thickBot="1" x14ac:dyDescent="0.3">
      <c r="A7" s="934" t="str">
        <f>+'7. PAI-SG-G Financiero'!F7</f>
        <v>6. Desarrollar y fortalecer los procesos institucionales, que garanticen la misionalidad de la Justicia Penal Militar y Policial.</v>
      </c>
      <c r="B7" s="934" t="str">
        <f>+'7. PAI-SG-G Financiero'!G7</f>
        <v>38. Mantener la gestión y optimización de los recursos financieros </v>
      </c>
      <c r="C7" s="935" t="s">
        <v>24</v>
      </c>
      <c r="D7" s="47" t="s">
        <v>476</v>
      </c>
      <c r="E7" s="803" t="str">
        <f>+'7. PAI-SG-G Financiero'!L7</f>
        <v xml:space="preserve">Centralizar el manejo de cuentas de Depósitos judiciales de la JPMP </v>
      </c>
      <c r="F7" s="803" t="str">
        <f>+'7. PAI-SG-G Financiero'!M7</f>
        <v>Cancelar el 80% de las cuentas judiciales a cargo de los despachos de la JPMP y reportadas por el Banco Agrario.</v>
      </c>
      <c r="G7" s="50" t="s">
        <v>677</v>
      </c>
      <c r="H7" s="44" t="s">
        <v>678</v>
      </c>
      <c r="I7" s="48">
        <v>0.5</v>
      </c>
      <c r="J7" s="99" t="s">
        <v>679</v>
      </c>
      <c r="K7" s="44" t="s">
        <v>680</v>
      </c>
      <c r="L7" s="326"/>
      <c r="M7" s="326"/>
      <c r="N7" s="326"/>
      <c r="O7" s="32">
        <v>0.16</v>
      </c>
      <c r="P7" s="326"/>
      <c r="Q7" s="326"/>
      <c r="R7" s="32">
        <v>0.17</v>
      </c>
      <c r="S7" s="326"/>
      <c r="T7" s="326"/>
      <c r="U7" s="32">
        <v>0.17</v>
      </c>
      <c r="V7" s="326"/>
      <c r="W7" s="326"/>
      <c r="X7" s="932">
        <f>SUM(L7:W8)</f>
        <v>1</v>
      </c>
    </row>
    <row r="8" spans="1:24" s="24" customFormat="1" ht="60" customHeight="1" thickBot="1" x14ac:dyDescent="0.3">
      <c r="A8" s="791"/>
      <c r="B8" s="791"/>
      <c r="C8" s="800"/>
      <c r="D8" s="47" t="s">
        <v>681</v>
      </c>
      <c r="E8" s="803"/>
      <c r="F8" s="803"/>
      <c r="G8" s="50" t="s">
        <v>682</v>
      </c>
      <c r="H8" s="44" t="s">
        <v>683</v>
      </c>
      <c r="I8" s="48">
        <v>0.5</v>
      </c>
      <c r="J8" s="667" t="s">
        <v>679</v>
      </c>
      <c r="K8" s="44" t="s">
        <v>684</v>
      </c>
      <c r="L8" s="326"/>
      <c r="M8" s="326"/>
      <c r="N8" s="326"/>
      <c r="O8" s="326"/>
      <c r="P8" s="32">
        <v>0.16</v>
      </c>
      <c r="Q8" s="326"/>
      <c r="R8" s="326"/>
      <c r="S8" s="32">
        <v>0.17</v>
      </c>
      <c r="T8" s="326"/>
      <c r="U8" s="326"/>
      <c r="V8" s="32">
        <v>0.17</v>
      </c>
      <c r="W8" s="326"/>
      <c r="X8" s="933"/>
    </row>
    <row r="9" spans="1:24" s="24" customFormat="1" ht="67.5" customHeight="1" thickBot="1" x14ac:dyDescent="0.3">
      <c r="A9" s="934" t="str">
        <f>+'7. PAI-SG-G Financiero'!F8</f>
        <v>8. Fortalecer la infraestructura y el suministro de recursos para la Justicia Penal Militar y Policial.</v>
      </c>
      <c r="B9" s="934" t="str">
        <f>+'7. PAI-SG-G Financiero'!G8</f>
        <v>38. Mantener la gestión y optimización de los recursos financieros </v>
      </c>
      <c r="C9" s="935" t="s">
        <v>24</v>
      </c>
      <c r="D9" s="47" t="s">
        <v>397</v>
      </c>
      <c r="E9" s="803" t="str">
        <f>+'7. PAI-SG-G Financiero'!L8</f>
        <v>Ingresar a la fase piloto del Módulo de Gestión de Recursos Físicos en el aplicativo SIIF Nación, desarrollado por el Ministerio de Hacienda y Crédito Público, con el propósito de avanzar hacia una contabilidad unificada que permita el registro, control y trazabilidad de los activos fijos de la entidad, optimizando la eficiencia administrativa y fortaleciendo la transparencia en la gestión de los recursos físicos. Esta implementación permitirá superar la dependencia del aplicativo SAP-SILOg, eliminando la duplicidad en los registros contables entre las funciones de contabilidad y tesorería.</v>
      </c>
      <c r="F9" s="803" t="str">
        <f>+'7. PAI-SG-G Financiero'!M8</f>
        <v>Registrar en el módulo de gestión de recursos físicos el 80% de los bienes de menor cuantía que están sujetos a control administrativo.</v>
      </c>
      <c r="G9" s="50" t="s">
        <v>685</v>
      </c>
      <c r="H9" s="44" t="s">
        <v>686</v>
      </c>
      <c r="I9" s="43">
        <v>0.2</v>
      </c>
      <c r="J9" s="99" t="s">
        <v>687</v>
      </c>
      <c r="K9" s="44" t="s">
        <v>688</v>
      </c>
      <c r="L9" s="326"/>
      <c r="M9" s="326"/>
      <c r="N9" s="32">
        <v>0.2</v>
      </c>
      <c r="O9" s="326"/>
      <c r="P9" s="326"/>
      <c r="Q9" s="326"/>
      <c r="R9" s="326"/>
      <c r="S9" s="326"/>
      <c r="T9" s="326"/>
      <c r="U9" s="326"/>
      <c r="V9" s="326"/>
      <c r="W9" s="326"/>
      <c r="X9" s="932">
        <f>SUM(L9:W10)</f>
        <v>1</v>
      </c>
    </row>
    <row r="10" spans="1:24" s="24" customFormat="1" ht="83.25" customHeight="1" thickBot="1" x14ac:dyDescent="0.3">
      <c r="A10" s="791"/>
      <c r="B10" s="791"/>
      <c r="C10" s="800"/>
      <c r="D10" s="47" t="s">
        <v>401</v>
      </c>
      <c r="E10" s="803"/>
      <c r="F10" s="803"/>
      <c r="G10" s="50" t="s">
        <v>689</v>
      </c>
      <c r="H10" s="39" t="s">
        <v>690</v>
      </c>
      <c r="I10" s="43">
        <v>0.8</v>
      </c>
      <c r="J10" s="99" t="s">
        <v>687</v>
      </c>
      <c r="K10" s="44" t="s">
        <v>691</v>
      </c>
      <c r="L10" s="32"/>
      <c r="M10" s="32"/>
      <c r="N10" s="45"/>
      <c r="O10" s="45"/>
      <c r="P10" s="32">
        <v>0.26</v>
      </c>
      <c r="Q10" s="326"/>
      <c r="R10" s="326"/>
      <c r="S10" s="32">
        <v>0.27</v>
      </c>
      <c r="T10" s="326"/>
      <c r="U10" s="326"/>
      <c r="V10" s="32">
        <v>0.27</v>
      </c>
      <c r="W10" s="326"/>
      <c r="X10" s="933"/>
    </row>
    <row r="11" spans="1:24" s="8" customFormat="1" ht="60" customHeight="1" thickBot="1" x14ac:dyDescent="0.3">
      <c r="A11" s="937" t="str">
        <f>+'7. PAI-SG-G Financiero'!F9</f>
        <v>4. Fortalecer y articular los mecanismos de prevención y lucha contra la corrupción en la Justicia Penal Militar y Policial.</v>
      </c>
      <c r="B11" s="937" t="str">
        <f>+'7. PAI-SG-G Financiero'!G9</f>
        <v>13. Desarrollar, implementar, actualizar y hacer seguimiento a los procedimientos de lucha contra la corrupción.</v>
      </c>
      <c r="C11" s="935" t="s">
        <v>24</v>
      </c>
      <c r="D11" s="681" t="s">
        <v>410</v>
      </c>
      <c r="E11" s="803" t="str">
        <f>+'7. PAI-SG-G Financiero'!L9</f>
        <v>Ejecutar las acciones establecidas en el marco de la Política de Lucha contra la corrupción y del anexo técnico del programa de Transparencia y Ética Pública (PTEP).</v>
      </c>
      <c r="F11" s="803" t="str">
        <f>+'7. PAI-SG-G Financiero'!M9</f>
        <v xml:space="preserve">Incrementar en  10 puntos  el índice anticorrupción con respecto a la vigencia anterior. </v>
      </c>
      <c r="G11" s="50" t="s">
        <v>692</v>
      </c>
      <c r="H11" s="39" t="s">
        <v>693</v>
      </c>
      <c r="I11" s="43">
        <v>0.4</v>
      </c>
      <c r="J11" s="99" t="s">
        <v>694</v>
      </c>
      <c r="K11" s="31" t="s">
        <v>695</v>
      </c>
      <c r="L11" s="32">
        <v>0.03</v>
      </c>
      <c r="M11" s="32">
        <v>0.03</v>
      </c>
      <c r="N11" s="32">
        <v>0.03</v>
      </c>
      <c r="O11" s="32">
        <v>0.03</v>
      </c>
      <c r="P11" s="32">
        <v>0.03</v>
      </c>
      <c r="Q11" s="32">
        <v>0.03</v>
      </c>
      <c r="R11" s="32">
        <v>0.03</v>
      </c>
      <c r="S11" s="32">
        <v>0.03</v>
      </c>
      <c r="T11" s="32">
        <v>0.04</v>
      </c>
      <c r="U11" s="32">
        <v>0.04</v>
      </c>
      <c r="V11" s="32">
        <v>0.04</v>
      </c>
      <c r="W11" s="32">
        <v>0.04</v>
      </c>
      <c r="X11" s="932">
        <f>SUM(L11:W13)</f>
        <v>1</v>
      </c>
    </row>
    <row r="12" spans="1:24" s="8" customFormat="1" ht="60" customHeight="1" thickBot="1" x14ac:dyDescent="0.3">
      <c r="A12" s="877"/>
      <c r="B12" s="877"/>
      <c r="C12" s="800"/>
      <c r="D12" s="681" t="s">
        <v>414</v>
      </c>
      <c r="E12" s="803"/>
      <c r="F12" s="803"/>
      <c r="G12" s="50" t="s">
        <v>696</v>
      </c>
      <c r="H12" s="39" t="s">
        <v>697</v>
      </c>
      <c r="I12" s="43">
        <v>0.4</v>
      </c>
      <c r="J12" s="99" t="s">
        <v>698</v>
      </c>
      <c r="K12" s="31" t="s">
        <v>699</v>
      </c>
      <c r="L12" s="32">
        <v>0.13</v>
      </c>
      <c r="M12" s="326"/>
      <c r="N12" s="326"/>
      <c r="O12" s="326"/>
      <c r="P12" s="32">
        <v>0.14000000000000001</v>
      </c>
      <c r="Q12" s="326"/>
      <c r="R12" s="326"/>
      <c r="S12" s="326"/>
      <c r="T12" s="32">
        <v>0.14000000000000001</v>
      </c>
      <c r="U12" s="326"/>
      <c r="V12" s="326"/>
      <c r="W12" s="326"/>
      <c r="X12" s="785"/>
    </row>
    <row r="13" spans="1:24" s="8" customFormat="1" ht="60" customHeight="1" thickBot="1" x14ac:dyDescent="0.3">
      <c r="A13" s="877"/>
      <c r="B13" s="877"/>
      <c r="C13" s="800"/>
      <c r="D13" s="681" t="s">
        <v>417</v>
      </c>
      <c r="E13" s="803"/>
      <c r="F13" s="803"/>
      <c r="G13" s="50" t="s">
        <v>700</v>
      </c>
      <c r="H13" s="573" t="s">
        <v>272</v>
      </c>
      <c r="I13" s="100">
        <v>0.2</v>
      </c>
      <c r="J13" s="99" t="s">
        <v>694</v>
      </c>
      <c r="K13" s="77" t="s">
        <v>256</v>
      </c>
      <c r="L13" s="32"/>
      <c r="M13" s="326"/>
      <c r="N13" s="326"/>
      <c r="O13" s="326">
        <v>0.06</v>
      </c>
      <c r="P13" s="32"/>
      <c r="Q13" s="326"/>
      <c r="R13" s="326"/>
      <c r="S13" s="326">
        <v>0.06</v>
      </c>
      <c r="T13" s="32"/>
      <c r="U13" s="326"/>
      <c r="V13" s="32"/>
      <c r="W13" s="32">
        <v>7.0000000000000007E-2</v>
      </c>
      <c r="X13" s="933"/>
    </row>
    <row r="14" spans="1:24" s="8" customFormat="1" ht="60" customHeight="1" thickBot="1" x14ac:dyDescent="0.3">
      <c r="A14" s="89" t="str">
        <f>+'7. PAI-SG-G Financiero'!F10</f>
        <v>6. Desarrollar y fortalecer los procesos institucionales, que garanticen la misionalidad de la Justicia Penal Militar y Policial.</v>
      </c>
      <c r="B14" s="89" t="str">
        <f>+'7. PAI-SG-G Financiero'!G10</f>
        <v>19. Fortalecer el modelo de operación por procesos de la Entidad.</v>
      </c>
      <c r="C14" s="664" t="s">
        <v>24</v>
      </c>
      <c r="D14" s="42" t="s">
        <v>420</v>
      </c>
      <c r="E14" s="44" t="str">
        <f>+'7. PAI-SG-G Financiero'!L10</f>
        <v>Elaborar y actualizar  los documentos del proceso de Gestión financiera.</v>
      </c>
      <c r="F14" s="44" t="str">
        <f>+'7. PAI-SG-G Financiero'!M10</f>
        <v>Identificar los procedimientos del proceso de gestión financiera que deban ser elaborados y/o actualizados</v>
      </c>
      <c r="G14" s="50" t="s">
        <v>701</v>
      </c>
      <c r="H14" s="31" t="s">
        <v>702</v>
      </c>
      <c r="I14" s="43">
        <v>1</v>
      </c>
      <c r="J14" s="99" t="s">
        <v>694</v>
      </c>
      <c r="K14" s="31" t="s">
        <v>703</v>
      </c>
      <c r="L14" s="32"/>
      <c r="M14" s="32"/>
      <c r="N14" s="57"/>
      <c r="O14" s="32"/>
      <c r="P14" s="32"/>
      <c r="Q14" s="32"/>
      <c r="R14" s="32"/>
      <c r="S14" s="58"/>
      <c r="T14" s="32"/>
      <c r="U14" s="32">
        <v>1</v>
      </c>
      <c r="V14" s="32"/>
      <c r="W14" s="32"/>
      <c r="X14" s="34">
        <f>SUM(L14:W14)</f>
        <v>1</v>
      </c>
    </row>
    <row r="15" spans="1:24" s="16" customFormat="1" ht="15" x14ac:dyDescent="0.2"/>
  </sheetData>
  <sheetProtection formatCells="0" selectLockedCells="1" selectUnlockedCells="1"/>
  <mergeCells count="36">
    <mergeCell ref="A11:A13"/>
    <mergeCell ref="B11:B13"/>
    <mergeCell ref="C11:C13"/>
    <mergeCell ref="E11:E13"/>
    <mergeCell ref="A9:A10"/>
    <mergeCell ref="B9:B10"/>
    <mergeCell ref="T5:W5"/>
    <mergeCell ref="G5:G6"/>
    <mergeCell ref="C9:C10"/>
    <mergeCell ref="E9:E10"/>
    <mergeCell ref="P5:S5"/>
    <mergeCell ref="K5:K6"/>
    <mergeCell ref="L5:O5"/>
    <mergeCell ref="F9:F10"/>
    <mergeCell ref="A7:A8"/>
    <mergeCell ref="B7:B8"/>
    <mergeCell ref="C7:C8"/>
    <mergeCell ref="E7:E8"/>
    <mergeCell ref="F5:F6"/>
    <mergeCell ref="F7:F8"/>
    <mergeCell ref="F11:F13"/>
    <mergeCell ref="X7:X8"/>
    <mergeCell ref="X9:X10"/>
    <mergeCell ref="X11:X13"/>
    <mergeCell ref="A1:X3"/>
    <mergeCell ref="A4:B4"/>
    <mergeCell ref="C4:X4"/>
    <mergeCell ref="A5:A6"/>
    <mergeCell ref="B5:B6"/>
    <mergeCell ref="C5:C6"/>
    <mergeCell ref="D5:D6"/>
    <mergeCell ref="E5:E6"/>
    <mergeCell ref="H5:H6"/>
    <mergeCell ref="X5:X6"/>
    <mergeCell ref="I5:I6"/>
    <mergeCell ref="J5:J6"/>
  </mergeCells>
  <phoneticPr fontId="23" type="noConversion"/>
  <conditionalFormatting sqref="L12:L13">
    <cfRule type="colorScale" priority="12">
      <colorScale>
        <cfvo type="min"/>
        <cfvo type="max"/>
        <color theme="0" tint="-0.14999847407452621"/>
        <color theme="0" tint="-0.14999847407452621"/>
      </colorScale>
    </cfRule>
  </conditionalFormatting>
  <conditionalFormatting sqref="L13:M14 O13:W14">
    <cfRule type="colorScale" priority="1714">
      <colorScale>
        <cfvo type="min"/>
        <cfvo type="max"/>
        <color theme="0" tint="-0.14999847407452621"/>
        <color theme="0" tint="-0.14999847407452621"/>
      </colorScale>
    </cfRule>
  </conditionalFormatting>
  <conditionalFormatting sqref="L10:O10 L9:M9 P9:R9 T9 W9">
    <cfRule type="colorScale" priority="15">
      <colorScale>
        <cfvo type="min"/>
        <cfvo type="max"/>
        <color theme="0" tint="-0.14999847407452621"/>
        <color theme="0" tint="-0.14999847407452621"/>
      </colorScale>
    </cfRule>
  </conditionalFormatting>
  <conditionalFormatting sqref="L11:W11">
    <cfRule type="colorScale" priority="11">
      <colorScale>
        <cfvo type="min"/>
        <cfvo type="max"/>
        <color theme="0" tint="-0.14999847407452621"/>
        <color theme="0" tint="-0.14999847407452621"/>
      </colorScale>
    </cfRule>
  </conditionalFormatting>
  <conditionalFormatting sqref="N9">
    <cfRule type="colorScale" priority="7">
      <colorScale>
        <cfvo type="min"/>
        <cfvo type="max"/>
        <color theme="0" tint="-0.14999847407452621"/>
        <color theme="0" tint="-0.14999847407452621"/>
      </colorScale>
    </cfRule>
  </conditionalFormatting>
  <conditionalFormatting sqref="N14">
    <cfRule type="colorScale" priority="16">
      <colorScale>
        <cfvo type="min"/>
        <cfvo type="max"/>
        <color theme="0" tint="-0.14999847407452621"/>
        <color theme="0" tint="-0.14999847407452621"/>
      </colorScale>
    </cfRule>
  </conditionalFormatting>
  <conditionalFormatting sqref="O7">
    <cfRule type="colorScale" priority="1">
      <colorScale>
        <cfvo type="min"/>
        <cfvo type="max"/>
        <color theme="0" tint="-0.14999847407452621"/>
        <color theme="0" tint="-0.14999847407452621"/>
      </colorScale>
    </cfRule>
  </conditionalFormatting>
  <conditionalFormatting sqref="P8">
    <cfRule type="colorScale" priority="6">
      <colorScale>
        <cfvo type="min"/>
        <cfvo type="max"/>
        <color theme="0" tint="-0.14999847407452621"/>
        <color theme="0" tint="-0.14999847407452621"/>
      </colorScale>
    </cfRule>
  </conditionalFormatting>
  <conditionalFormatting sqref="P10">
    <cfRule type="colorScale" priority="10">
      <colorScale>
        <cfvo type="min"/>
        <cfvo type="max"/>
        <color theme="0" tint="-0.14999847407452621"/>
        <color theme="0" tint="-0.14999847407452621"/>
      </colorScale>
    </cfRule>
  </conditionalFormatting>
  <conditionalFormatting sqref="P12:P13">
    <cfRule type="colorScale" priority="13">
      <colorScale>
        <cfvo type="min"/>
        <cfvo type="max"/>
        <color theme="0" tint="-0.14999847407452621"/>
        <color theme="0" tint="-0.14999847407452621"/>
      </colorScale>
    </cfRule>
  </conditionalFormatting>
  <conditionalFormatting sqref="R7">
    <cfRule type="colorScale" priority="2">
      <colorScale>
        <cfvo type="min"/>
        <cfvo type="max"/>
        <color theme="0" tint="-0.14999847407452621"/>
        <color theme="0" tint="-0.14999847407452621"/>
      </colorScale>
    </cfRule>
  </conditionalFormatting>
  <conditionalFormatting sqref="S8">
    <cfRule type="colorScale" priority="5">
      <colorScale>
        <cfvo type="min"/>
        <cfvo type="max"/>
        <color theme="0" tint="-0.14999847407452621"/>
        <color theme="0" tint="-0.14999847407452621"/>
      </colorScale>
    </cfRule>
  </conditionalFormatting>
  <conditionalFormatting sqref="S10">
    <cfRule type="colorScale" priority="9">
      <colorScale>
        <cfvo type="min"/>
        <cfvo type="max"/>
        <color theme="0" tint="-0.14999847407452621"/>
        <color theme="0" tint="-0.14999847407452621"/>
      </colorScale>
    </cfRule>
  </conditionalFormatting>
  <conditionalFormatting sqref="T12:T13">
    <cfRule type="colorScale" priority="14">
      <colorScale>
        <cfvo type="min"/>
        <cfvo type="max"/>
        <color theme="0" tint="-0.14999847407452621"/>
        <color theme="0" tint="-0.14999847407452621"/>
      </colorScale>
    </cfRule>
  </conditionalFormatting>
  <conditionalFormatting sqref="U7">
    <cfRule type="colorScale" priority="3">
      <colorScale>
        <cfvo type="min"/>
        <cfvo type="max"/>
        <color theme="0" tint="-0.14999847407452621"/>
        <color theme="0" tint="-0.14999847407452621"/>
      </colorScale>
    </cfRule>
  </conditionalFormatting>
  <conditionalFormatting sqref="V8">
    <cfRule type="colorScale" priority="4">
      <colorScale>
        <cfvo type="min"/>
        <cfvo type="max"/>
        <color theme="0" tint="-0.14999847407452621"/>
        <color theme="0" tint="-0.14999847407452621"/>
      </colorScale>
    </cfRule>
  </conditionalFormatting>
  <conditionalFormatting sqref="V10">
    <cfRule type="colorScale" priority="8">
      <colorScale>
        <cfvo type="min"/>
        <cfvo type="max"/>
        <color theme="0" tint="-0.14999847407452621"/>
        <color theme="0" tint="-0.14999847407452621"/>
      </colorScale>
    </cfRule>
  </conditionalFormatting>
  <conditionalFormatting sqref="X7 X9 X11 X14">
    <cfRule type="colorScale" priority="1713">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7" orientation="landscape" r:id="rId1"/>
  <headerFooter>
    <oddHeader xml:space="preserve">&amp;CVersión preliminar </oddHeader>
  </headerFooter>
  <rowBreaks count="1" manualBreakCount="1">
    <brk id="14" max="22"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D223DE4E-20AD-4068-8188-A8846C284C5E}">
          <x14:formula1>
            <xm:f>'Listas '!$D$2:$D$13</xm:f>
          </x14:formula1>
          <xm:sqref>A11 A14 A7 A9</xm:sqref>
        </x14:dataValidation>
        <x14:dataValidation type="list" allowBlank="1" showInputMessage="1" showErrorMessage="1" xr:uid="{1EFCA41A-EF0F-443C-9625-ADB053180AA4}">
          <x14:formula1>
            <xm:f>'Listas '!$A$2:$A$23</xm:f>
          </x14:formula1>
          <xm:sqref>C7 C9 C11 C14</xm:sqref>
        </x14:dataValidation>
        <x14:dataValidation type="list" allowBlank="1" showInputMessage="1" showErrorMessage="1" xr:uid="{5E622E36-ECE1-49D5-BA0B-3340D45D5F61}">
          <x14:formula1>
            <xm:f>'Listas '!$A$51:$A$100</xm:f>
          </x14:formula1>
          <xm:sqref>B7:B14</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EB8C9-E230-4B2E-949B-E8C1AC9FE014}">
  <sheetPr>
    <tabColor rgb="FFFFC000"/>
  </sheetPr>
  <dimension ref="A1:AB15"/>
  <sheetViews>
    <sheetView view="pageBreakPreview" zoomScale="48" zoomScaleNormal="59" zoomScaleSheetLayoutView="48" workbookViewId="0">
      <selection sqref="A1:AB1"/>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5.140625" style="5" customWidth="1"/>
    <col min="8" max="8" width="34.140625" style="5" customWidth="1"/>
    <col min="9" max="9" width="34.5703125" style="5" customWidth="1"/>
    <col min="10" max="10" width="25.140625" style="5" customWidth="1"/>
    <col min="11" max="11" width="10.5703125" style="5" customWidth="1"/>
    <col min="12" max="12" width="54.7109375" style="5" customWidth="1"/>
    <col min="13" max="13" width="52.7109375" style="5" customWidth="1"/>
    <col min="14" max="14" width="29.57031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708" t="s">
        <v>148</v>
      </c>
      <c r="B1" s="708"/>
      <c r="C1" s="708"/>
      <c r="D1" s="708"/>
      <c r="E1" s="708"/>
      <c r="F1" s="708"/>
      <c r="G1" s="708"/>
      <c r="H1" s="708"/>
      <c r="I1" s="708"/>
      <c r="J1" s="708"/>
      <c r="K1" s="708"/>
      <c r="L1" s="708"/>
      <c r="M1" s="708"/>
      <c r="N1" s="708"/>
      <c r="O1" s="708"/>
      <c r="P1" s="708"/>
      <c r="Q1" s="708"/>
      <c r="R1" s="708"/>
      <c r="S1" s="708"/>
      <c r="T1" s="708"/>
      <c r="U1" s="708"/>
      <c r="V1" s="708"/>
      <c r="W1" s="708"/>
      <c r="X1" s="708"/>
      <c r="Y1" s="708"/>
      <c r="Z1" s="708"/>
      <c r="AA1" s="708"/>
      <c r="AB1" s="709"/>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710" t="s">
        <v>149</v>
      </c>
      <c r="B4" s="711"/>
      <c r="C4" s="711"/>
      <c r="D4" s="711"/>
      <c r="E4" s="711"/>
      <c r="F4" s="711"/>
      <c r="G4" s="711"/>
      <c r="H4" s="758" t="s">
        <v>242</v>
      </c>
      <c r="I4" s="758"/>
      <c r="J4" s="758"/>
      <c r="K4" s="758"/>
      <c r="L4" s="758"/>
      <c r="M4" s="758"/>
      <c r="N4" s="758"/>
      <c r="O4" s="758"/>
      <c r="P4" s="758"/>
      <c r="Q4" s="758"/>
      <c r="R4" s="758"/>
      <c r="S4" s="758"/>
      <c r="T4" s="758"/>
      <c r="U4" s="758"/>
      <c r="V4" s="758"/>
      <c r="W4" s="758"/>
      <c r="X4" s="758"/>
      <c r="Y4" s="758"/>
      <c r="Z4" s="758"/>
      <c r="AA4" s="758"/>
      <c r="AB4" s="759"/>
    </row>
    <row r="5" spans="1:28" s="7" customFormat="1" ht="71.25" customHeight="1" thickBot="1" x14ac:dyDescent="0.25">
      <c r="A5" s="715" t="s">
        <v>71</v>
      </c>
      <c r="B5" s="716" t="s">
        <v>150</v>
      </c>
      <c r="C5" s="717" t="s">
        <v>75</v>
      </c>
      <c r="D5" s="718" t="s">
        <v>151</v>
      </c>
      <c r="E5" s="718" t="s">
        <v>152</v>
      </c>
      <c r="F5" s="760" t="s">
        <v>153</v>
      </c>
      <c r="G5" s="761" t="s">
        <v>154</v>
      </c>
      <c r="H5" s="763" t="s">
        <v>155</v>
      </c>
      <c r="I5" s="763" t="s">
        <v>156</v>
      </c>
      <c r="J5" s="763" t="s">
        <v>3</v>
      </c>
      <c r="K5" s="763" t="s">
        <v>157</v>
      </c>
      <c r="L5" s="763" t="s">
        <v>158</v>
      </c>
      <c r="M5" s="805" t="s">
        <v>159</v>
      </c>
      <c r="N5" s="763" t="s">
        <v>160</v>
      </c>
      <c r="O5" s="763" t="s">
        <v>161</v>
      </c>
      <c r="P5" s="766" t="s">
        <v>162</v>
      </c>
      <c r="Q5" s="766"/>
      <c r="R5" s="766"/>
      <c r="S5" s="766"/>
      <c r="T5" s="766" t="s">
        <v>163</v>
      </c>
      <c r="U5" s="766"/>
      <c r="V5" s="766"/>
      <c r="W5" s="766"/>
      <c r="X5" s="766" t="s">
        <v>164</v>
      </c>
      <c r="Y5" s="766"/>
      <c r="Z5" s="766"/>
      <c r="AA5" s="766"/>
      <c r="AB5" s="762" t="s">
        <v>165</v>
      </c>
    </row>
    <row r="6" spans="1:28" s="6" customFormat="1" ht="87.75" customHeight="1" thickBot="1" x14ac:dyDescent="0.25">
      <c r="A6" s="715"/>
      <c r="B6" s="716"/>
      <c r="C6" s="717"/>
      <c r="D6" s="718"/>
      <c r="E6" s="718"/>
      <c r="F6" s="776"/>
      <c r="G6" s="777"/>
      <c r="H6" s="763"/>
      <c r="I6" s="763"/>
      <c r="J6" s="763"/>
      <c r="K6" s="763"/>
      <c r="L6" s="763"/>
      <c r="M6" s="806"/>
      <c r="N6" s="763"/>
      <c r="O6" s="763"/>
      <c r="P6" s="49">
        <v>1</v>
      </c>
      <c r="Q6" s="49">
        <v>2</v>
      </c>
      <c r="R6" s="49">
        <v>3</v>
      </c>
      <c r="S6" s="49">
        <v>4</v>
      </c>
      <c r="T6" s="49">
        <v>5</v>
      </c>
      <c r="U6" s="49">
        <v>6</v>
      </c>
      <c r="V6" s="49">
        <v>7</v>
      </c>
      <c r="W6" s="49">
        <v>8</v>
      </c>
      <c r="X6" s="49">
        <v>9</v>
      </c>
      <c r="Y6" s="49">
        <v>10</v>
      </c>
      <c r="Z6" s="49">
        <v>11</v>
      </c>
      <c r="AA6" s="49">
        <v>12</v>
      </c>
      <c r="AB6" s="762"/>
    </row>
    <row r="7" spans="1:28" s="8" customFormat="1" ht="174.6" customHeight="1" thickBot="1" x14ac:dyDescent="0.3">
      <c r="A7" s="40" t="s">
        <v>72</v>
      </c>
      <c r="B7" s="35" t="s">
        <v>74</v>
      </c>
      <c r="C7" s="35" t="s">
        <v>76</v>
      </c>
      <c r="D7" s="35" t="s">
        <v>78</v>
      </c>
      <c r="E7" s="59" t="s">
        <v>80</v>
      </c>
      <c r="F7" s="61" t="s">
        <v>25</v>
      </c>
      <c r="G7" s="61" t="s">
        <v>99</v>
      </c>
      <c r="H7" s="60" t="s">
        <v>36</v>
      </c>
      <c r="I7" s="51" t="s">
        <v>704</v>
      </c>
      <c r="J7" s="36" t="s">
        <v>134</v>
      </c>
      <c r="K7" s="41" t="s">
        <v>705</v>
      </c>
      <c r="L7" s="37" t="s">
        <v>706</v>
      </c>
      <c r="M7" s="86" t="s">
        <v>707</v>
      </c>
      <c r="N7" s="52" t="s">
        <v>708</v>
      </c>
      <c r="O7" s="35" t="s">
        <v>709</v>
      </c>
      <c r="P7" s="529"/>
      <c r="Q7" s="529"/>
      <c r="R7" s="529"/>
      <c r="S7" s="529">
        <v>0.6</v>
      </c>
      <c r="T7" s="529"/>
      <c r="U7" s="529"/>
      <c r="V7" s="611"/>
      <c r="W7" s="529">
        <v>0.2</v>
      </c>
      <c r="X7" s="529"/>
      <c r="Y7" s="611"/>
      <c r="Z7" s="529"/>
      <c r="AA7" s="529">
        <v>0.2</v>
      </c>
      <c r="AB7" s="34">
        <f>SUM(P7:AA7)</f>
        <v>1</v>
      </c>
    </row>
    <row r="8" spans="1:28" s="8" customFormat="1" ht="202.5" customHeight="1" thickBot="1" x14ac:dyDescent="0.3">
      <c r="A8" s="40" t="s">
        <v>72</v>
      </c>
      <c r="B8" s="35" t="s">
        <v>74</v>
      </c>
      <c r="C8" s="35" t="s">
        <v>76</v>
      </c>
      <c r="D8" s="35" t="s">
        <v>78</v>
      </c>
      <c r="E8" s="59" t="s">
        <v>80</v>
      </c>
      <c r="F8" s="61" t="s">
        <v>29</v>
      </c>
      <c r="G8" s="61" t="s">
        <v>108</v>
      </c>
      <c r="H8" s="60" t="s">
        <v>36</v>
      </c>
      <c r="I8" s="36" t="s">
        <v>710</v>
      </c>
      <c r="J8" s="36" t="s">
        <v>711</v>
      </c>
      <c r="K8" s="41" t="s">
        <v>712</v>
      </c>
      <c r="L8" s="37" t="s">
        <v>713</v>
      </c>
      <c r="M8" s="86" t="s">
        <v>714</v>
      </c>
      <c r="N8" s="52" t="s">
        <v>708</v>
      </c>
      <c r="O8" s="37" t="s">
        <v>715</v>
      </c>
      <c r="P8" s="585"/>
      <c r="Q8" s="45"/>
      <c r="R8" s="45"/>
      <c r="S8" s="32">
        <v>0.5</v>
      </c>
      <c r="T8" s="32"/>
      <c r="U8" s="32"/>
      <c r="V8" s="32"/>
      <c r="W8" s="32"/>
      <c r="X8" s="32"/>
      <c r="Y8" s="32"/>
      <c r="Z8" s="45"/>
      <c r="AA8" s="54">
        <v>0.5</v>
      </c>
      <c r="AB8" s="55">
        <f>SUM(Q8:AA8)</f>
        <v>1</v>
      </c>
    </row>
    <row r="9" spans="1:28" s="8" customFormat="1" ht="195.95" customHeight="1" thickBot="1" x14ac:dyDescent="0.3">
      <c r="A9" s="662" t="s">
        <v>72</v>
      </c>
      <c r="B9" s="37" t="s">
        <v>74</v>
      </c>
      <c r="C9" s="37" t="s">
        <v>76</v>
      </c>
      <c r="D9" s="37" t="s">
        <v>78</v>
      </c>
      <c r="E9" s="663" t="s">
        <v>80</v>
      </c>
      <c r="F9" s="63" t="s">
        <v>29</v>
      </c>
      <c r="G9" s="63" t="s">
        <v>101</v>
      </c>
      <c r="H9" s="672" t="s">
        <v>36</v>
      </c>
      <c r="I9" s="36" t="s">
        <v>52</v>
      </c>
      <c r="J9" s="36" t="s">
        <v>126</v>
      </c>
      <c r="K9" s="41" t="s">
        <v>716</v>
      </c>
      <c r="L9" s="37" t="s">
        <v>717</v>
      </c>
      <c r="M9" s="37" t="s">
        <v>718</v>
      </c>
      <c r="N9" s="52" t="s">
        <v>719</v>
      </c>
      <c r="O9" s="37" t="s">
        <v>720</v>
      </c>
      <c r="P9" s="54"/>
      <c r="Q9" s="54"/>
      <c r="R9" s="54"/>
      <c r="S9" s="54">
        <v>0.21</v>
      </c>
      <c r="T9" s="54"/>
      <c r="U9" s="54"/>
      <c r="V9" s="54"/>
      <c r="W9" s="54">
        <v>0.34</v>
      </c>
      <c r="X9" s="54"/>
      <c r="Y9" s="54"/>
      <c r="Z9" s="54"/>
      <c r="AA9" s="54">
        <v>0.45</v>
      </c>
      <c r="AB9" s="55">
        <f t="shared" ref="AB9:AB15" si="0">SUM(P9:AA9)</f>
        <v>1</v>
      </c>
    </row>
    <row r="10" spans="1:28" s="8" customFormat="1" ht="192" customHeight="1" thickBot="1" x14ac:dyDescent="0.3">
      <c r="A10" s="662" t="s">
        <v>72</v>
      </c>
      <c r="B10" s="37" t="s">
        <v>74</v>
      </c>
      <c r="C10" s="37" t="s">
        <v>76</v>
      </c>
      <c r="D10" s="37" t="s">
        <v>78</v>
      </c>
      <c r="E10" s="663" t="s">
        <v>80</v>
      </c>
      <c r="F10" s="63" t="s">
        <v>29</v>
      </c>
      <c r="G10" s="63" t="s">
        <v>101</v>
      </c>
      <c r="H10" s="672" t="s">
        <v>36</v>
      </c>
      <c r="I10" s="36" t="s">
        <v>52</v>
      </c>
      <c r="J10" s="36" t="s">
        <v>126</v>
      </c>
      <c r="K10" s="41" t="s">
        <v>721</v>
      </c>
      <c r="L10" s="37" t="s">
        <v>722</v>
      </c>
      <c r="M10" s="37" t="s">
        <v>723</v>
      </c>
      <c r="N10" s="52" t="s">
        <v>719</v>
      </c>
      <c r="O10" s="37" t="s">
        <v>724</v>
      </c>
      <c r="P10" s="109"/>
      <c r="Q10" s="109"/>
      <c r="R10" s="109"/>
      <c r="S10" s="109">
        <v>0.3</v>
      </c>
      <c r="T10" s="109"/>
      <c r="U10" s="109"/>
      <c r="V10" s="109"/>
      <c r="W10" s="109">
        <v>0.3</v>
      </c>
      <c r="X10" s="612"/>
      <c r="Y10" s="109"/>
      <c r="Z10" s="109"/>
      <c r="AA10" s="109">
        <v>0.4</v>
      </c>
      <c r="AB10" s="55">
        <f t="shared" si="0"/>
        <v>1</v>
      </c>
    </row>
    <row r="11" spans="1:28" s="8" customFormat="1" ht="173.1" customHeight="1" thickBot="1" x14ac:dyDescent="0.3">
      <c r="A11" s="662" t="s">
        <v>72</v>
      </c>
      <c r="B11" s="37" t="s">
        <v>74</v>
      </c>
      <c r="C11" s="37" t="s">
        <v>76</v>
      </c>
      <c r="D11" s="37" t="s">
        <v>78</v>
      </c>
      <c r="E11" s="663" t="s">
        <v>80</v>
      </c>
      <c r="F11" s="63" t="s">
        <v>29</v>
      </c>
      <c r="G11" s="63" t="s">
        <v>101</v>
      </c>
      <c r="H11" s="672" t="s">
        <v>36</v>
      </c>
      <c r="I11" s="36" t="s">
        <v>38</v>
      </c>
      <c r="J11" s="36" t="s">
        <v>138</v>
      </c>
      <c r="K11" s="41" t="s">
        <v>725</v>
      </c>
      <c r="L11" s="37" t="s">
        <v>726</v>
      </c>
      <c r="M11" s="37" t="s">
        <v>727</v>
      </c>
      <c r="N11" s="52" t="s">
        <v>719</v>
      </c>
      <c r="O11" s="37" t="s">
        <v>728</v>
      </c>
      <c r="P11" s="109"/>
      <c r="Q11" s="613"/>
      <c r="R11" s="613"/>
      <c r="S11" s="109"/>
      <c r="T11" s="109"/>
      <c r="U11" s="109"/>
      <c r="V11" s="109"/>
      <c r="W11" s="109">
        <v>0.49</v>
      </c>
      <c r="X11" s="612"/>
      <c r="Y11" s="109"/>
      <c r="Z11" s="109"/>
      <c r="AA11" s="109">
        <v>0.51</v>
      </c>
      <c r="AB11" s="55">
        <f t="shared" si="0"/>
        <v>1</v>
      </c>
    </row>
    <row r="12" spans="1:28" s="8" customFormat="1" ht="210.6" customHeight="1" thickBot="1" x14ac:dyDescent="0.3">
      <c r="A12" s="662" t="s">
        <v>72</v>
      </c>
      <c r="B12" s="37" t="s">
        <v>74</v>
      </c>
      <c r="C12" s="37" t="s">
        <v>76</v>
      </c>
      <c r="D12" s="37" t="s">
        <v>78</v>
      </c>
      <c r="E12" s="663" t="s">
        <v>80</v>
      </c>
      <c r="F12" s="63" t="s">
        <v>29</v>
      </c>
      <c r="G12" s="63" t="s">
        <v>101</v>
      </c>
      <c r="H12" s="672" t="s">
        <v>36</v>
      </c>
      <c r="I12" s="36" t="s">
        <v>729</v>
      </c>
      <c r="J12" s="36" t="s">
        <v>126</v>
      </c>
      <c r="K12" s="41" t="s">
        <v>730</v>
      </c>
      <c r="L12" s="37" t="s">
        <v>731</v>
      </c>
      <c r="M12" s="37" t="s">
        <v>732</v>
      </c>
      <c r="N12" s="52" t="s">
        <v>719</v>
      </c>
      <c r="O12" s="37" t="s">
        <v>733</v>
      </c>
      <c r="P12" s="109"/>
      <c r="Q12" s="109"/>
      <c r="R12" s="109"/>
      <c r="S12" s="109">
        <v>0.3</v>
      </c>
      <c r="T12" s="109"/>
      <c r="U12" s="109"/>
      <c r="V12" s="109"/>
      <c r="W12" s="109">
        <v>0.3</v>
      </c>
      <c r="X12" s="612"/>
      <c r="Y12" s="109"/>
      <c r="Z12" s="109"/>
      <c r="AA12" s="109">
        <v>0.4</v>
      </c>
      <c r="AB12" s="55">
        <f t="shared" si="0"/>
        <v>1</v>
      </c>
    </row>
    <row r="13" spans="1:28" ht="237.95" customHeight="1" thickBot="1" x14ac:dyDescent="0.25">
      <c r="A13" s="662" t="s">
        <v>72</v>
      </c>
      <c r="B13" s="37" t="s">
        <v>74</v>
      </c>
      <c r="C13" s="37" t="s">
        <v>76</v>
      </c>
      <c r="D13" s="37" t="s">
        <v>78</v>
      </c>
      <c r="E13" s="663" t="s">
        <v>80</v>
      </c>
      <c r="F13" s="63" t="s">
        <v>29</v>
      </c>
      <c r="G13" s="63" t="s">
        <v>103</v>
      </c>
      <c r="H13" s="672" t="s">
        <v>36</v>
      </c>
      <c r="I13" s="36" t="s">
        <v>470</v>
      </c>
      <c r="J13" s="36" t="s">
        <v>129</v>
      </c>
      <c r="K13" s="41" t="s">
        <v>734</v>
      </c>
      <c r="L13" s="37" t="s">
        <v>472</v>
      </c>
      <c r="M13" s="52" t="s">
        <v>473</v>
      </c>
      <c r="N13" s="52" t="s">
        <v>719</v>
      </c>
      <c r="O13" s="37" t="s">
        <v>735</v>
      </c>
      <c r="P13" s="32"/>
      <c r="Q13" s="32"/>
      <c r="R13" s="32"/>
      <c r="S13" s="109">
        <v>0.3</v>
      </c>
      <c r="T13" s="32"/>
      <c r="U13" s="32"/>
      <c r="V13" s="32"/>
      <c r="W13" s="109">
        <v>0.3</v>
      </c>
      <c r="X13" s="32"/>
      <c r="Y13" s="32"/>
      <c r="Z13" s="32"/>
      <c r="AA13" s="109">
        <v>0.4</v>
      </c>
      <c r="AB13" s="34">
        <f t="shared" si="0"/>
        <v>1</v>
      </c>
    </row>
    <row r="14" spans="1:28" ht="179.45" customHeight="1" thickBot="1" x14ac:dyDescent="0.25">
      <c r="A14" s="662" t="s">
        <v>72</v>
      </c>
      <c r="B14" s="37" t="s">
        <v>74</v>
      </c>
      <c r="C14" s="37" t="s">
        <v>76</v>
      </c>
      <c r="D14" s="37" t="s">
        <v>78</v>
      </c>
      <c r="E14" s="663" t="s">
        <v>80</v>
      </c>
      <c r="F14" s="63" t="s">
        <v>21</v>
      </c>
      <c r="G14" s="41" t="s">
        <v>94</v>
      </c>
      <c r="H14" s="672" t="s">
        <v>36</v>
      </c>
      <c r="I14" s="36" t="s">
        <v>166</v>
      </c>
      <c r="J14" s="36" t="s">
        <v>62</v>
      </c>
      <c r="K14" s="41" t="s">
        <v>736</v>
      </c>
      <c r="L14" s="37" t="s">
        <v>270</v>
      </c>
      <c r="M14" s="37" t="s">
        <v>255</v>
      </c>
      <c r="N14" s="52" t="s">
        <v>719</v>
      </c>
      <c r="O14" s="37" t="s">
        <v>737</v>
      </c>
      <c r="P14" s="32"/>
      <c r="Q14" s="32"/>
      <c r="R14" s="32"/>
      <c r="S14" s="109">
        <v>0.3</v>
      </c>
      <c r="T14" s="32"/>
      <c r="U14" s="32"/>
      <c r="V14" s="32"/>
      <c r="W14" s="109">
        <v>0.3</v>
      </c>
      <c r="X14" s="32"/>
      <c r="Y14" s="32"/>
      <c r="Z14" s="32"/>
      <c r="AA14" s="109">
        <v>0.4</v>
      </c>
      <c r="AB14" s="34">
        <f t="shared" si="0"/>
        <v>1</v>
      </c>
    </row>
    <row r="15" spans="1:28" ht="193.5" customHeight="1" thickBot="1" x14ac:dyDescent="0.25">
      <c r="A15" s="662" t="s">
        <v>72</v>
      </c>
      <c r="B15" s="37" t="s">
        <v>74</v>
      </c>
      <c r="C15" s="37" t="s">
        <v>76</v>
      </c>
      <c r="D15" s="37" t="s">
        <v>78</v>
      </c>
      <c r="E15" s="663" t="s">
        <v>80</v>
      </c>
      <c r="F15" s="63" t="s">
        <v>29</v>
      </c>
      <c r="G15" s="63" t="s">
        <v>100</v>
      </c>
      <c r="H15" s="672" t="s">
        <v>36</v>
      </c>
      <c r="I15" s="36" t="s">
        <v>31</v>
      </c>
      <c r="J15" s="36" t="s">
        <v>31</v>
      </c>
      <c r="K15" s="41" t="s">
        <v>738</v>
      </c>
      <c r="L15" s="37" t="s">
        <v>739</v>
      </c>
      <c r="M15" s="37" t="s">
        <v>740</v>
      </c>
      <c r="N15" s="52" t="s">
        <v>741</v>
      </c>
      <c r="O15" s="37" t="s">
        <v>742</v>
      </c>
      <c r="P15" s="32"/>
      <c r="Q15" s="32"/>
      <c r="R15" s="500"/>
      <c r="S15" s="109">
        <v>0.3</v>
      </c>
      <c r="T15" s="32"/>
      <c r="U15" s="32"/>
      <c r="V15" s="32"/>
      <c r="W15" s="109">
        <v>0.3</v>
      </c>
      <c r="X15" s="32"/>
      <c r="Y15" s="32"/>
      <c r="Z15" s="32"/>
      <c r="AA15" s="109">
        <v>0.4</v>
      </c>
      <c r="AB15" s="34">
        <f t="shared" si="0"/>
        <v>1</v>
      </c>
    </row>
  </sheetData>
  <sheetProtection formatCells="0" selectLockedCells="1" selectUnlockedCells="1"/>
  <mergeCells count="22">
    <mergeCell ref="X5:AA5"/>
    <mergeCell ref="M5:M6"/>
    <mergeCell ref="N5:N6"/>
    <mergeCell ref="O5:O6"/>
    <mergeCell ref="P5:S5"/>
    <mergeCell ref="T5:W5"/>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L5:L6"/>
  </mergeCells>
  <conditionalFormatting sqref="P11">
    <cfRule type="colorScale" priority="30">
      <colorScale>
        <cfvo type="min"/>
        <cfvo type="max"/>
        <color theme="0" tint="-0.14999847407452621"/>
        <color theme="0" tint="-0.14999847407452621"/>
      </colorScale>
    </cfRule>
  </conditionalFormatting>
  <conditionalFormatting sqref="P12">
    <cfRule type="colorScale" priority="26">
      <colorScale>
        <cfvo type="min"/>
        <cfvo type="max"/>
        <color theme="0" tint="-0.14999847407452621"/>
        <color theme="0" tint="-0.14999847407452621"/>
      </colorScale>
    </cfRule>
  </conditionalFormatting>
  <conditionalFormatting sqref="P15:Q15 T15:V15 X15:Z15">
    <cfRule type="colorScale" priority="13">
      <colorScale>
        <cfvo type="min"/>
        <cfvo type="max"/>
        <color theme="0" tint="-0.14999847407452621"/>
        <color theme="0" tint="-0.14999847407452621"/>
      </colorScale>
    </cfRule>
  </conditionalFormatting>
  <conditionalFormatting sqref="P13:R14 T13:V14 X13:Z14">
    <cfRule type="colorScale" priority="8">
      <colorScale>
        <cfvo type="min"/>
        <cfvo type="max"/>
        <color theme="0" tint="-0.14999847407452621"/>
        <color theme="0" tint="-0.14999847407452621"/>
      </colorScale>
    </cfRule>
  </conditionalFormatting>
  <conditionalFormatting sqref="P7:U7 W7:X7 Z7:AA7">
    <cfRule type="colorScale" priority="1">
      <colorScale>
        <cfvo type="min"/>
        <cfvo type="max"/>
        <color theme="0" tint="-0.14999847407452621"/>
        <color theme="0" tint="-0.14999847407452621"/>
      </colorScale>
    </cfRule>
  </conditionalFormatting>
  <conditionalFormatting sqref="P9:AA9 AA8">
    <cfRule type="colorScale" priority="32">
      <colorScale>
        <cfvo type="min"/>
        <cfvo type="max"/>
        <color theme="0" tint="-0.14999847407452621"/>
        <color theme="0" tint="-0.14999847407452621"/>
      </colorScale>
    </cfRule>
  </conditionalFormatting>
  <conditionalFormatting sqref="P10:AA10">
    <cfRule type="colorScale" priority="27">
      <colorScale>
        <cfvo type="min"/>
        <cfvo type="max"/>
        <color theme="0" tint="-0.14999847407452621"/>
        <color theme="0" tint="-0.14999847407452621"/>
      </colorScale>
    </cfRule>
  </conditionalFormatting>
  <conditionalFormatting sqref="Q12">
    <cfRule type="colorScale" priority="25">
      <colorScale>
        <cfvo type="min"/>
        <cfvo type="max"/>
        <color theme="0" tint="-0.14999847407452621"/>
        <color theme="0" tint="-0.14999847407452621"/>
      </colorScale>
    </cfRule>
  </conditionalFormatting>
  <conditionalFormatting sqref="Q8:Z8">
    <cfRule type="colorScale" priority="34">
      <colorScale>
        <cfvo type="min"/>
        <cfvo type="max"/>
        <color theme="0" tint="-0.14999847407452621"/>
        <color theme="0" tint="-0.14999847407452621"/>
      </colorScale>
    </cfRule>
  </conditionalFormatting>
  <conditionalFormatting sqref="R12">
    <cfRule type="colorScale" priority="24">
      <colorScale>
        <cfvo type="min"/>
        <cfvo type="max"/>
        <color theme="0" tint="-0.14999847407452621"/>
        <color theme="0" tint="-0.14999847407452621"/>
      </colorScale>
    </cfRule>
  </conditionalFormatting>
  <conditionalFormatting sqref="S12:S15">
    <cfRule type="colorScale" priority="23">
      <colorScale>
        <cfvo type="min"/>
        <cfvo type="max"/>
        <color theme="0" tint="-0.14999847407452621"/>
        <color theme="0" tint="-0.14999847407452621"/>
      </colorScale>
    </cfRule>
  </conditionalFormatting>
  <conditionalFormatting sqref="S11:V11 X11:Z11">
    <cfRule type="colorScale" priority="31">
      <colorScale>
        <cfvo type="min"/>
        <cfvo type="max"/>
        <color theme="0" tint="-0.14999847407452621"/>
        <color theme="0" tint="-0.14999847407452621"/>
      </colorScale>
    </cfRule>
  </conditionalFormatting>
  <conditionalFormatting sqref="T12">
    <cfRule type="colorScale" priority="22">
      <colorScale>
        <cfvo type="min"/>
        <cfvo type="max"/>
        <color theme="0" tint="-0.14999847407452621"/>
        <color theme="0" tint="-0.14999847407452621"/>
      </colorScale>
    </cfRule>
  </conditionalFormatting>
  <conditionalFormatting sqref="U12">
    <cfRule type="colorScale" priority="21">
      <colorScale>
        <cfvo type="min"/>
        <cfvo type="max"/>
        <color theme="0" tint="-0.14999847407452621"/>
        <color theme="0" tint="-0.14999847407452621"/>
      </colorScale>
    </cfRule>
  </conditionalFormatting>
  <conditionalFormatting sqref="V12">
    <cfRule type="colorScale" priority="20">
      <colorScale>
        <cfvo type="min"/>
        <cfvo type="max"/>
        <color theme="0" tint="-0.14999847407452621"/>
        <color theme="0" tint="-0.14999847407452621"/>
      </colorScale>
    </cfRule>
  </conditionalFormatting>
  <conditionalFormatting sqref="W11">
    <cfRule type="colorScale" priority="28">
      <colorScale>
        <cfvo type="min"/>
        <cfvo type="max"/>
        <color theme="0" tint="-0.14999847407452621"/>
        <color theme="0" tint="-0.14999847407452621"/>
      </colorScale>
    </cfRule>
  </conditionalFormatting>
  <conditionalFormatting sqref="W12:W15">
    <cfRule type="colorScale" priority="19">
      <colorScale>
        <cfvo type="min"/>
        <cfvo type="max"/>
        <color theme="0" tint="-0.14999847407452621"/>
        <color theme="0" tint="-0.14999847407452621"/>
      </colorScale>
    </cfRule>
  </conditionalFormatting>
  <conditionalFormatting sqref="X12">
    <cfRule type="colorScale" priority="18">
      <colorScale>
        <cfvo type="min"/>
        <cfvo type="max"/>
        <color theme="0" tint="-0.14999847407452621"/>
        <color theme="0" tint="-0.14999847407452621"/>
      </colorScale>
    </cfRule>
  </conditionalFormatting>
  <conditionalFormatting sqref="Y12">
    <cfRule type="colorScale" priority="17">
      <colorScale>
        <cfvo type="min"/>
        <cfvo type="max"/>
        <color theme="0" tint="-0.14999847407452621"/>
        <color theme="0" tint="-0.14999847407452621"/>
      </colorScale>
    </cfRule>
  </conditionalFormatting>
  <conditionalFormatting sqref="Z12">
    <cfRule type="colorScale" priority="16">
      <colorScale>
        <cfvo type="min"/>
        <cfvo type="max"/>
        <color theme="0" tint="-0.14999847407452621"/>
        <color theme="0" tint="-0.14999847407452621"/>
      </colorScale>
    </cfRule>
  </conditionalFormatting>
  <conditionalFormatting sqref="AA11">
    <cfRule type="colorScale" priority="29">
      <colorScale>
        <cfvo type="min"/>
        <cfvo type="max"/>
        <color theme="0" tint="-0.14999847407452621"/>
        <color theme="0" tint="-0.14999847407452621"/>
      </colorScale>
    </cfRule>
  </conditionalFormatting>
  <conditionalFormatting sqref="AA12:AA15">
    <cfRule type="colorScale" priority="15">
      <colorScale>
        <cfvo type="min"/>
        <cfvo type="max"/>
        <color theme="0" tint="-0.14999847407452621"/>
        <color theme="0" tint="-0.14999847407452621"/>
      </colorScale>
    </cfRule>
  </conditionalFormatting>
  <conditionalFormatting sqref="AB7">
    <cfRule type="colorScale" priority="2">
      <colorScale>
        <cfvo type="percent" val="1"/>
        <cfvo type="percent" val="100"/>
        <color theme="4" tint="0.59999389629810485"/>
        <color theme="4" tint="0.59999389629810485"/>
      </colorScale>
    </cfRule>
  </conditionalFormatting>
  <conditionalFormatting sqref="AB8:AB12">
    <cfRule type="colorScale" priority="33">
      <colorScale>
        <cfvo type="percent" val="1"/>
        <cfvo type="percent" val="100"/>
        <color theme="4" tint="0.59999389629810485"/>
        <color theme="4" tint="0.59999389629810485"/>
      </colorScale>
    </cfRule>
  </conditionalFormatting>
  <conditionalFormatting sqref="AB13:AB14">
    <cfRule type="colorScale" priority="9">
      <colorScale>
        <cfvo type="percent" val="1"/>
        <cfvo type="percent" val="100"/>
        <color theme="4" tint="0.59999389629810485"/>
        <color theme="4" tint="0.59999389629810485"/>
      </colorScale>
    </cfRule>
  </conditionalFormatting>
  <conditionalFormatting sqref="AB15">
    <cfRule type="colorScale" priority="14">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7" orientation="landscape" r:id="rId1"/>
  <headerFooter>
    <oddHeader xml:space="preserve">&amp;CVersión preliminar </oddHeader>
  </headerFooter>
  <ignoredErrors>
    <ignoredError sqref="AB8"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158AFE8-57CB-4890-A0BD-0D257130ED1D}">
          <x14:formula1>
            <xm:f>'Listas '!$A$51:$A$95</xm:f>
          </x14:formula1>
          <xm:sqref>G14</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02C30-0FDC-4713-B275-A20300D986E4}">
  <sheetPr>
    <tabColor rgb="FF78C764"/>
  </sheetPr>
  <dimension ref="A1:W28"/>
  <sheetViews>
    <sheetView view="pageBreakPreview" topLeftCell="C16" zoomScale="53" zoomScaleNormal="55" zoomScaleSheetLayoutView="53" workbookViewId="0">
      <selection activeCell="I12" sqref="I12"/>
    </sheetView>
  </sheetViews>
  <sheetFormatPr baseColWidth="10" defaultColWidth="11.42578125" defaultRowHeight="14.25" x14ac:dyDescent="0.2"/>
  <cols>
    <col min="1" max="1" width="48.42578125" style="5" customWidth="1"/>
    <col min="2" max="2" width="45.85546875" style="5" customWidth="1"/>
    <col min="3" max="3" width="40.7109375" style="5" customWidth="1"/>
    <col min="4" max="4" width="82.42578125" style="5" customWidth="1"/>
    <col min="5" max="5" width="54.140625" style="5" customWidth="1"/>
    <col min="6" max="6" width="11" style="5" bestFit="1" customWidth="1"/>
    <col min="7" max="7" width="62.85546875"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708" t="s">
        <v>193</v>
      </c>
      <c r="B1" s="708"/>
      <c r="C1" s="708"/>
      <c r="D1" s="708"/>
      <c r="E1" s="708"/>
      <c r="F1" s="708"/>
      <c r="G1" s="708"/>
      <c r="H1" s="708"/>
      <c r="I1" s="708"/>
      <c r="J1" s="708"/>
      <c r="K1" s="708"/>
      <c r="L1" s="708"/>
      <c r="M1" s="708"/>
      <c r="N1" s="708"/>
      <c r="O1" s="708"/>
      <c r="P1" s="708"/>
      <c r="Q1" s="708"/>
      <c r="R1" s="708"/>
      <c r="S1" s="708"/>
      <c r="T1" s="708"/>
      <c r="U1" s="708"/>
      <c r="V1" s="708"/>
      <c r="W1" s="708"/>
    </row>
    <row r="2" spans="1:23" s="1" customFormat="1" ht="16.5" customHeight="1" x14ac:dyDescent="0.25">
      <c r="A2" s="708"/>
      <c r="B2" s="708"/>
      <c r="C2" s="708"/>
      <c r="D2" s="708"/>
      <c r="E2" s="708"/>
      <c r="F2" s="708"/>
      <c r="G2" s="708"/>
      <c r="H2" s="708"/>
      <c r="I2" s="708"/>
      <c r="J2" s="708"/>
      <c r="K2" s="708"/>
      <c r="L2" s="708"/>
      <c r="M2" s="708"/>
      <c r="N2" s="708"/>
      <c r="O2" s="708"/>
      <c r="P2" s="708"/>
      <c r="Q2" s="708"/>
      <c r="R2" s="708"/>
      <c r="S2" s="708"/>
      <c r="T2" s="708"/>
      <c r="U2" s="708"/>
      <c r="V2" s="708"/>
      <c r="W2" s="708"/>
    </row>
    <row r="3" spans="1:23" s="1" customFormat="1" ht="16.5" customHeight="1" thickBot="1" x14ac:dyDescent="0.3">
      <c r="A3" s="751"/>
      <c r="B3" s="751"/>
      <c r="C3" s="751"/>
      <c r="D3" s="751"/>
      <c r="E3" s="751"/>
      <c r="F3" s="751"/>
      <c r="G3" s="751"/>
      <c r="H3" s="751"/>
      <c r="I3" s="751"/>
      <c r="J3" s="751"/>
      <c r="K3" s="751"/>
      <c r="L3" s="751"/>
      <c r="M3" s="751"/>
      <c r="N3" s="751"/>
      <c r="O3" s="751"/>
      <c r="P3" s="751"/>
      <c r="Q3" s="751"/>
      <c r="R3" s="751"/>
      <c r="S3" s="751"/>
      <c r="T3" s="751"/>
      <c r="U3" s="751"/>
      <c r="V3" s="751"/>
      <c r="W3" s="751"/>
    </row>
    <row r="4" spans="1:23" s="25" customFormat="1" ht="30" customHeight="1" thickBot="1" x14ac:dyDescent="0.35">
      <c r="A4" s="752" t="s">
        <v>194</v>
      </c>
      <c r="B4" s="752"/>
      <c r="C4" s="753" t="s">
        <v>195</v>
      </c>
      <c r="D4" s="753"/>
      <c r="E4" s="753"/>
      <c r="F4" s="753"/>
      <c r="G4" s="753"/>
      <c r="H4" s="753"/>
      <c r="I4" s="753"/>
      <c r="J4" s="753"/>
      <c r="K4" s="753"/>
      <c r="L4" s="753"/>
      <c r="M4" s="753"/>
      <c r="N4" s="753"/>
      <c r="O4" s="753"/>
      <c r="P4" s="753"/>
      <c r="Q4" s="753"/>
      <c r="R4" s="753"/>
      <c r="S4" s="753"/>
      <c r="T4" s="753"/>
      <c r="U4" s="753"/>
      <c r="V4" s="753"/>
      <c r="W4" s="753"/>
    </row>
    <row r="5" spans="1:23" s="23" customFormat="1" ht="50.25" customHeight="1" thickBot="1" x14ac:dyDescent="0.3">
      <c r="A5" s="754" t="s">
        <v>153</v>
      </c>
      <c r="B5" s="755" t="s">
        <v>154</v>
      </c>
      <c r="C5" s="750" t="s">
        <v>196</v>
      </c>
      <c r="D5" s="750" t="s">
        <v>158</v>
      </c>
      <c r="E5" s="770" t="s">
        <v>159</v>
      </c>
      <c r="F5" s="750" t="s">
        <v>157</v>
      </c>
      <c r="G5" s="750" t="s">
        <v>197</v>
      </c>
      <c r="H5" s="750" t="s">
        <v>198</v>
      </c>
      <c r="I5" s="750" t="s">
        <v>199</v>
      </c>
      <c r="J5" s="750" t="s">
        <v>161</v>
      </c>
      <c r="K5" s="757" t="s">
        <v>162</v>
      </c>
      <c r="L5" s="757"/>
      <c r="M5" s="757"/>
      <c r="N5" s="757"/>
      <c r="O5" s="757" t="s">
        <v>163</v>
      </c>
      <c r="P5" s="757"/>
      <c r="Q5" s="757"/>
      <c r="R5" s="757"/>
      <c r="S5" s="757" t="s">
        <v>164</v>
      </c>
      <c r="T5" s="757"/>
      <c r="U5" s="757"/>
      <c r="V5" s="757"/>
      <c r="W5" s="757" t="s">
        <v>165</v>
      </c>
    </row>
    <row r="6" spans="1:23" s="24" customFormat="1" ht="41.25" customHeight="1" thickBot="1" x14ac:dyDescent="0.3">
      <c r="A6" s="754"/>
      <c r="B6" s="755"/>
      <c r="C6" s="750"/>
      <c r="D6" s="750"/>
      <c r="E6" s="936"/>
      <c r="F6" s="750"/>
      <c r="G6" s="750"/>
      <c r="H6" s="750"/>
      <c r="I6" s="750"/>
      <c r="J6" s="750"/>
      <c r="K6" s="29">
        <v>1</v>
      </c>
      <c r="L6" s="29">
        <v>2</v>
      </c>
      <c r="M6" s="29">
        <v>3</v>
      </c>
      <c r="N6" s="29">
        <v>4</v>
      </c>
      <c r="O6" s="29">
        <v>5</v>
      </c>
      <c r="P6" s="29">
        <v>6</v>
      </c>
      <c r="Q6" s="29">
        <v>7</v>
      </c>
      <c r="R6" s="29">
        <v>8</v>
      </c>
      <c r="S6" s="29">
        <v>9</v>
      </c>
      <c r="T6" s="29">
        <v>10</v>
      </c>
      <c r="U6" s="29">
        <v>11</v>
      </c>
      <c r="V6" s="29">
        <v>12</v>
      </c>
      <c r="W6" s="757"/>
    </row>
    <row r="7" spans="1:23" s="24" customFormat="1" ht="60" customHeight="1" thickBot="1" x14ac:dyDescent="0.3">
      <c r="A7" s="934" t="str">
        <f>+'[2]9. PAI-SG-G Administrativo'!F7</f>
        <v>5. Diseñar, implementar y mantener una estrategia institucional de comunicación interna y externa asertiva.</v>
      </c>
      <c r="B7" s="934" t="str">
        <f>+'[2]9. PAI-SG-G Administrativo'!G7</f>
        <v>18. Fortalecer el relacionamiento Estado - Ciudadano</v>
      </c>
      <c r="C7" s="938" t="s">
        <v>36</v>
      </c>
      <c r="D7" s="934" t="str">
        <f>+'8. PAI-SG-G Administrativo'!L7</f>
        <v xml:space="preserve">Fortalecer y consolidar la atención al ciudadano en una instancia especializada,  optimizando las capacidades de la entidad respecto al relacionamiento estado -  ciudadano.  </v>
      </c>
      <c r="E7" s="934" t="str">
        <f>+'8. PAI-SG-G Administrativo'!M7</f>
        <v xml:space="preserve">Crear el Grupo de Relacionamiento con el ciudadano y del sistema de gestión de PQRSD con indicadores, para mejorar la prestación del servicio a la ciudadanía. 
</v>
      </c>
      <c r="F7" s="47" t="s">
        <v>743</v>
      </c>
      <c r="G7" s="44" t="s">
        <v>744</v>
      </c>
      <c r="H7" s="48">
        <v>0.5</v>
      </c>
      <c r="I7" s="42" t="s">
        <v>745</v>
      </c>
      <c r="J7" s="56" t="s">
        <v>746</v>
      </c>
      <c r="K7" s="32">
        <v>0.5</v>
      </c>
      <c r="L7" s="46"/>
      <c r="M7" s="46"/>
      <c r="N7" s="46"/>
      <c r="O7" s="46"/>
      <c r="P7" s="46"/>
      <c r="Q7" s="46"/>
      <c r="R7" s="46"/>
      <c r="S7" s="46"/>
      <c r="T7" s="46"/>
      <c r="U7" s="46"/>
      <c r="V7" s="46"/>
      <c r="W7" s="942">
        <f>SUM(K7:V9)</f>
        <v>1</v>
      </c>
    </row>
    <row r="8" spans="1:23" s="24" customFormat="1" ht="60" customHeight="1" thickBot="1" x14ac:dyDescent="0.3">
      <c r="A8" s="791"/>
      <c r="B8" s="791"/>
      <c r="C8" s="939"/>
      <c r="D8" s="791"/>
      <c r="E8" s="791"/>
      <c r="F8" s="47" t="s">
        <v>747</v>
      </c>
      <c r="G8" s="44" t="s">
        <v>748</v>
      </c>
      <c r="H8" s="48">
        <v>0.25</v>
      </c>
      <c r="I8" s="30" t="s">
        <v>749</v>
      </c>
      <c r="J8" s="56" t="s">
        <v>750</v>
      </c>
      <c r="K8" s="46"/>
      <c r="L8" s="32"/>
      <c r="M8" s="32"/>
      <c r="N8" s="32"/>
      <c r="O8" s="46"/>
      <c r="P8" s="32">
        <v>0.1</v>
      </c>
      <c r="Q8" s="46"/>
      <c r="R8" s="46"/>
      <c r="S8" s="32">
        <v>0.15</v>
      </c>
      <c r="T8" s="46"/>
      <c r="U8" s="46"/>
      <c r="V8" s="46"/>
      <c r="W8" s="943"/>
    </row>
    <row r="9" spans="1:23" s="24" customFormat="1" ht="60" customHeight="1" thickBot="1" x14ac:dyDescent="0.3">
      <c r="A9" s="791"/>
      <c r="B9" s="791"/>
      <c r="C9" s="939"/>
      <c r="D9" s="940"/>
      <c r="E9" s="940"/>
      <c r="F9" s="47" t="s">
        <v>751</v>
      </c>
      <c r="G9" s="44" t="s">
        <v>752</v>
      </c>
      <c r="H9" s="48">
        <v>0.25</v>
      </c>
      <c r="I9" s="30" t="s">
        <v>749</v>
      </c>
      <c r="J9" s="56" t="s">
        <v>753</v>
      </c>
      <c r="K9" s="529"/>
      <c r="L9" s="529"/>
      <c r="M9" s="529"/>
      <c r="N9" s="529">
        <v>0.1</v>
      </c>
      <c r="O9" s="529"/>
      <c r="P9" s="529"/>
      <c r="Q9" s="530"/>
      <c r="R9" s="529">
        <v>0.1</v>
      </c>
      <c r="S9" s="529"/>
      <c r="T9" s="530"/>
      <c r="U9" s="529">
        <v>0.05</v>
      </c>
      <c r="V9" s="529"/>
      <c r="W9" s="944"/>
    </row>
    <row r="10" spans="1:23" s="24" customFormat="1" ht="80.099999999999994" customHeight="1" thickBot="1" x14ac:dyDescent="0.3">
      <c r="A10" s="934" t="str">
        <f>+'[2]9. PAI-SG-G Administrativo'!F8</f>
        <v>6. Desarrollar y fortalecer los procesos institucionales, que garanticen la misionalidad de la Justicia Penal Militar y Policial.</v>
      </c>
      <c r="B10" s="934" t="str">
        <f>+'[2]9. PAI-SG-G Administrativo'!G8</f>
        <v>25. Garantizar la seguridad y privacidad de la información mediante la aplicación de instrumentos archivísticos, que garanticen, disposición al ciudadano y la conservación del patrimonio documental de la Entidad. </v>
      </c>
      <c r="C10" s="938" t="s">
        <v>36</v>
      </c>
      <c r="D10" s="941" t="str">
        <f>+'8. PAI-SG-G Administrativo'!L8</f>
        <v>Sistematizar procesos administrativos para fortalecer la prestación de los servicios.</v>
      </c>
      <c r="E10" s="941" t="str">
        <f>+'8. PAI-SG-G Administrativo'!M8</f>
        <v>Optimizar el 40% los procesos administrativos y los tiempos de respuesta de los tramites internos.</v>
      </c>
      <c r="F10" s="47" t="s">
        <v>754</v>
      </c>
      <c r="G10" s="39" t="s">
        <v>755</v>
      </c>
      <c r="H10" s="105">
        <v>0.5</v>
      </c>
      <c r="I10" s="30" t="s">
        <v>1562</v>
      </c>
      <c r="J10" s="56" t="s">
        <v>756</v>
      </c>
      <c r="K10" s="32"/>
      <c r="L10" s="32">
        <v>0.25</v>
      </c>
      <c r="M10" s="45">
        <v>0.25</v>
      </c>
      <c r="N10" s="45"/>
      <c r="O10" s="32"/>
      <c r="P10" s="32"/>
      <c r="Q10" s="32"/>
      <c r="R10" s="32"/>
      <c r="S10" s="32"/>
      <c r="T10" s="32"/>
      <c r="U10" s="32"/>
      <c r="V10" s="32"/>
      <c r="W10" s="942">
        <f>SUM(K10:V12)</f>
        <v>1</v>
      </c>
    </row>
    <row r="11" spans="1:23" s="24" customFormat="1" ht="60" customHeight="1" thickBot="1" x14ac:dyDescent="0.3">
      <c r="A11" s="791"/>
      <c r="B11" s="791"/>
      <c r="C11" s="939"/>
      <c r="D11" s="941"/>
      <c r="E11" s="941"/>
      <c r="F11" s="47" t="s">
        <v>757</v>
      </c>
      <c r="G11" s="39" t="s">
        <v>758</v>
      </c>
      <c r="H11" s="105">
        <v>0.25</v>
      </c>
      <c r="I11" s="30" t="s">
        <v>1563</v>
      </c>
      <c r="J11" s="56" t="s">
        <v>759</v>
      </c>
      <c r="K11" s="32"/>
      <c r="L11" s="32"/>
      <c r="M11" s="45"/>
      <c r="N11" s="45"/>
      <c r="O11" s="32"/>
      <c r="P11" s="32"/>
      <c r="Q11" s="32"/>
      <c r="R11" s="32"/>
      <c r="S11" s="32"/>
      <c r="T11" s="32">
        <v>0.25</v>
      </c>
      <c r="U11" s="32"/>
      <c r="V11" s="32"/>
      <c r="W11" s="943"/>
    </row>
    <row r="12" spans="1:23" s="8" customFormat="1" ht="84.95" customHeight="1" thickBot="1" x14ac:dyDescent="0.3">
      <c r="A12" s="940"/>
      <c r="B12" s="940"/>
      <c r="C12" s="939"/>
      <c r="D12" s="941"/>
      <c r="E12" s="941"/>
      <c r="F12" s="47" t="s">
        <v>760</v>
      </c>
      <c r="G12" s="39" t="s">
        <v>761</v>
      </c>
      <c r="H12" s="105">
        <v>0.25</v>
      </c>
      <c r="I12" s="30" t="s">
        <v>749</v>
      </c>
      <c r="J12" s="56" t="s">
        <v>762</v>
      </c>
      <c r="K12" s="529"/>
      <c r="L12" s="529"/>
      <c r="M12" s="529"/>
      <c r="N12" s="529"/>
      <c r="O12" s="529"/>
      <c r="P12" s="529"/>
      <c r="Q12" s="530"/>
      <c r="R12" s="529"/>
      <c r="S12" s="529"/>
      <c r="T12" s="530"/>
      <c r="U12" s="529"/>
      <c r="V12" s="529">
        <v>0.25</v>
      </c>
      <c r="W12" s="944"/>
    </row>
    <row r="13" spans="1:23" s="8" customFormat="1" ht="60" customHeight="1" thickBot="1" x14ac:dyDescent="0.3">
      <c r="A13" s="941" t="str">
        <f>+'[2]9. PAI-SG-G Administrativo'!F9</f>
        <v>6. Desarrollar y fortalecer los procesos institucionales, que garanticen la misionalidad de la Justicia Penal Militar y Policial.</v>
      </c>
      <c r="B13" s="941" t="str">
        <f>+'[2]9. PAI-SG-G Administrativo'!G9</f>
        <v>20. Fortalecer la planeación institucional y el seguimiento mediante el uso de soluciones tecnológicas</v>
      </c>
      <c r="C13" s="938" t="s">
        <v>36</v>
      </c>
      <c r="D13" s="941" t="str">
        <f>+'8. PAI-SG-G Administrativo'!L9</f>
        <v xml:space="preserve"> Implementar el  Plan de Gestión Ambiental- PGA</v>
      </c>
      <c r="E13" s="941" t="str">
        <f>+'8. PAI-SG-G Administrativo'!M9</f>
        <v>Implementar el Plan de Gestión Ambiental, propendiendo por ejecutar las acciones de uso eficiente de energía, residuos y agua y reduciendo en un 15% el consumo de papel y energía en sedes priorizadas.</v>
      </c>
      <c r="F13" s="47" t="s">
        <v>763</v>
      </c>
      <c r="G13" s="39" t="s">
        <v>764</v>
      </c>
      <c r="H13" s="105">
        <v>0.25</v>
      </c>
      <c r="I13" s="30" t="s">
        <v>749</v>
      </c>
      <c r="J13" s="39" t="s">
        <v>765</v>
      </c>
      <c r="K13" s="529"/>
      <c r="L13" s="529"/>
      <c r="M13" s="529"/>
      <c r="N13" s="529">
        <v>0.09</v>
      </c>
      <c r="O13" s="529"/>
      <c r="P13" s="529"/>
      <c r="Q13" s="529"/>
      <c r="R13" s="529">
        <v>0.08</v>
      </c>
      <c r="S13" s="529"/>
      <c r="T13" s="529"/>
      <c r="U13" s="529">
        <v>0.08</v>
      </c>
      <c r="V13" s="529"/>
      <c r="W13" s="945">
        <f>SUM(K13:V16)</f>
        <v>1.0000000000000004</v>
      </c>
    </row>
    <row r="14" spans="1:23" s="8" customFormat="1" ht="60" customHeight="1" thickBot="1" x14ac:dyDescent="0.3">
      <c r="A14" s="941"/>
      <c r="B14" s="941"/>
      <c r="C14" s="939"/>
      <c r="D14" s="941"/>
      <c r="E14" s="941"/>
      <c r="F14" s="47" t="s">
        <v>766</v>
      </c>
      <c r="G14" s="39" t="s">
        <v>767</v>
      </c>
      <c r="H14" s="105">
        <v>0.25</v>
      </c>
      <c r="I14" s="30" t="s">
        <v>749</v>
      </c>
      <c r="J14" s="39" t="s">
        <v>768</v>
      </c>
      <c r="K14" s="529"/>
      <c r="L14" s="531">
        <v>0.02</v>
      </c>
      <c r="M14" s="531">
        <v>0.02</v>
      </c>
      <c r="N14" s="531">
        <v>0.02</v>
      </c>
      <c r="O14" s="531">
        <v>0.02</v>
      </c>
      <c r="P14" s="531">
        <v>0.02</v>
      </c>
      <c r="Q14" s="531">
        <v>0.02</v>
      </c>
      <c r="R14" s="531">
        <v>0.02</v>
      </c>
      <c r="S14" s="531">
        <v>0.02</v>
      </c>
      <c r="T14" s="531">
        <v>0.03</v>
      </c>
      <c r="U14" s="531">
        <v>0.03</v>
      </c>
      <c r="V14" s="531">
        <v>0.03</v>
      </c>
      <c r="W14" s="946"/>
    </row>
    <row r="15" spans="1:23" s="8" customFormat="1" ht="60" customHeight="1" thickBot="1" x14ac:dyDescent="0.3">
      <c r="A15" s="941"/>
      <c r="B15" s="941"/>
      <c r="C15" s="939"/>
      <c r="D15" s="941"/>
      <c r="E15" s="941"/>
      <c r="F15" s="47" t="s">
        <v>769</v>
      </c>
      <c r="G15" s="39" t="s">
        <v>770</v>
      </c>
      <c r="H15" s="105">
        <v>0.25</v>
      </c>
      <c r="I15" s="30" t="s">
        <v>749</v>
      </c>
      <c r="J15" s="39" t="s">
        <v>771</v>
      </c>
      <c r="K15" s="529"/>
      <c r="L15" s="531">
        <v>0.02</v>
      </c>
      <c r="M15" s="531">
        <v>0.02</v>
      </c>
      <c r="N15" s="531">
        <v>0.02</v>
      </c>
      <c r="O15" s="531">
        <v>0.02</v>
      </c>
      <c r="P15" s="531">
        <v>0.02</v>
      </c>
      <c r="Q15" s="531">
        <v>0.02</v>
      </c>
      <c r="R15" s="531">
        <v>0.02</v>
      </c>
      <c r="S15" s="531">
        <v>0.02</v>
      </c>
      <c r="T15" s="531">
        <v>0.03</v>
      </c>
      <c r="U15" s="531">
        <v>0.03</v>
      </c>
      <c r="V15" s="531">
        <v>0.03</v>
      </c>
      <c r="W15" s="946"/>
    </row>
    <row r="16" spans="1:23" s="8" customFormat="1" ht="60" customHeight="1" thickBot="1" x14ac:dyDescent="0.3">
      <c r="A16" s="941"/>
      <c r="B16" s="941"/>
      <c r="C16" s="939"/>
      <c r="D16" s="941"/>
      <c r="E16" s="941"/>
      <c r="F16" s="47" t="s">
        <v>772</v>
      </c>
      <c r="G16" s="39" t="s">
        <v>773</v>
      </c>
      <c r="H16" s="105">
        <v>0.25</v>
      </c>
      <c r="I16" s="30" t="s">
        <v>749</v>
      </c>
      <c r="J16" s="39" t="s">
        <v>774</v>
      </c>
      <c r="K16" s="529"/>
      <c r="L16" s="529"/>
      <c r="M16" s="529"/>
      <c r="N16" s="529"/>
      <c r="O16" s="529"/>
      <c r="P16" s="529"/>
      <c r="Q16" s="531">
        <v>0.1</v>
      </c>
      <c r="R16" s="530"/>
      <c r="S16" s="529"/>
      <c r="T16" s="529"/>
      <c r="U16" s="529"/>
      <c r="V16" s="531">
        <v>0.15</v>
      </c>
      <c r="W16" s="947"/>
    </row>
    <row r="17" spans="1:23" s="8" customFormat="1" ht="60" customHeight="1" thickBot="1" x14ac:dyDescent="0.3">
      <c r="A17" s="934" t="str">
        <f>+'[2]9. PAI-SG-G Administrativo'!F10</f>
        <v>6. Desarrollar y fortalecer los procesos institucionales, que garanticen la misionalidad de la Justicia Penal Militar y Policial.</v>
      </c>
      <c r="B17" s="934" t="str">
        <f>+'[2]9. PAI-SG-G Administrativo'!G10</f>
        <v>20. Fortalecer la planeación institucional y el seguimiento mediante el uso de soluciones tecnológicas</v>
      </c>
      <c r="C17" s="938" t="s">
        <v>36</v>
      </c>
      <c r="D17" s="941" t="str">
        <f>+'8. PAI-SG-G Administrativo'!L10</f>
        <v>Implementar  el Plan Estratégico de Mantenimiento e Infraestructura</v>
      </c>
      <c r="E17" s="941" t="str">
        <f>+'8. PAI-SG-G Administrativo'!M10</f>
        <v xml:space="preserve">Cumplir el 100% de las actividades programadas en el cronograma del Plan Estratégico de Mantenimiento e Infraestructura en la vigencia 2026.
</v>
      </c>
      <c r="F17" s="47" t="s">
        <v>775</v>
      </c>
      <c r="G17" s="31" t="s">
        <v>776</v>
      </c>
      <c r="H17" s="532">
        <v>0.3</v>
      </c>
      <c r="I17" s="533" t="s">
        <v>749</v>
      </c>
      <c r="J17" s="31" t="s">
        <v>777</v>
      </c>
      <c r="K17" s="529"/>
      <c r="L17" s="529"/>
      <c r="M17" s="529"/>
      <c r="N17" s="529">
        <v>0.1</v>
      </c>
      <c r="O17" s="529"/>
      <c r="P17" s="529"/>
      <c r="Q17" s="529">
        <v>0.1</v>
      </c>
      <c r="R17" s="529"/>
      <c r="S17" s="529"/>
      <c r="T17" s="529">
        <v>0.1</v>
      </c>
      <c r="U17" s="529"/>
      <c r="V17" s="529"/>
      <c r="W17" s="945">
        <f>SUM(K17:V19)</f>
        <v>0.99999999999999989</v>
      </c>
    </row>
    <row r="18" spans="1:23" s="8" customFormat="1" ht="60" customHeight="1" thickBot="1" x14ac:dyDescent="0.3">
      <c r="A18" s="791"/>
      <c r="B18" s="791"/>
      <c r="C18" s="939"/>
      <c r="D18" s="941"/>
      <c r="E18" s="941"/>
      <c r="F18" s="47" t="s">
        <v>778</v>
      </c>
      <c r="G18" s="39" t="s">
        <v>779</v>
      </c>
      <c r="H18" s="532">
        <v>0.4</v>
      </c>
      <c r="I18" s="533" t="s">
        <v>749</v>
      </c>
      <c r="J18" s="31" t="s">
        <v>780</v>
      </c>
      <c r="K18" s="529"/>
      <c r="L18" s="529"/>
      <c r="M18" s="529"/>
      <c r="N18" s="529">
        <v>0.1</v>
      </c>
      <c r="O18" s="529"/>
      <c r="P18" s="529"/>
      <c r="Q18" s="529">
        <v>0.1</v>
      </c>
      <c r="R18" s="529"/>
      <c r="S18" s="529"/>
      <c r="T18" s="529">
        <v>0.2</v>
      </c>
      <c r="U18" s="529"/>
      <c r="V18" s="529"/>
      <c r="W18" s="946"/>
    </row>
    <row r="19" spans="1:23" s="8" customFormat="1" ht="60" customHeight="1" thickBot="1" x14ac:dyDescent="0.3">
      <c r="A19" s="791"/>
      <c r="B19" s="791"/>
      <c r="C19" s="939"/>
      <c r="D19" s="941"/>
      <c r="E19" s="941"/>
      <c r="F19" s="47" t="s">
        <v>781</v>
      </c>
      <c r="G19" s="39" t="s">
        <v>782</v>
      </c>
      <c r="H19" s="532">
        <v>0.3</v>
      </c>
      <c r="I19" s="533" t="s">
        <v>749</v>
      </c>
      <c r="J19" s="31" t="s">
        <v>783</v>
      </c>
      <c r="K19" s="529"/>
      <c r="L19" s="529"/>
      <c r="M19" s="529"/>
      <c r="N19" s="529">
        <v>0.1</v>
      </c>
      <c r="O19" s="529"/>
      <c r="P19" s="529"/>
      <c r="Q19" s="529">
        <v>0.1</v>
      </c>
      <c r="R19" s="529"/>
      <c r="S19" s="529"/>
      <c r="T19" s="529">
        <v>0.1</v>
      </c>
      <c r="U19" s="529"/>
      <c r="V19" s="529"/>
      <c r="W19" s="947"/>
    </row>
    <row r="20" spans="1:23" s="8" customFormat="1" ht="60" customHeight="1" thickBot="1" x14ac:dyDescent="0.3">
      <c r="A20" s="934" t="str">
        <f>+'[2]9. PAI-SG-G Administrativo'!F11</f>
        <v>6. Desarrollar y fortalecer los procesos institucionales, que garanticen la misionalidad de la Justicia Penal Militar y Policial.</v>
      </c>
      <c r="B20" s="934" t="str">
        <f>+'[2]9. PAI-SG-G Administrativo'!G11</f>
        <v>20. Fortalecer la planeación institucional y el seguimiento mediante el uso de soluciones tecnológicas</v>
      </c>
      <c r="C20" s="938" t="s">
        <v>36</v>
      </c>
      <c r="D20" s="934" t="str">
        <f>+'8. PAI-SG-G Administrativo'!L11</f>
        <v>Implementar   el   Plan Institucional de Archivos- PINAR</v>
      </c>
      <c r="E20" s="934" t="str">
        <f>+'8. PAI-SG-G Administrativo'!M11</f>
        <v>Implementar la Política de gestión documental conforme al cronograma del  Plan Institucional de Archivos, propendiendo por ejecutar las acciones conducentes a mejorar al menos en un 20% la organización y preservación documental en la entidad con énfasis en sedes priorizadas durante la vigencia 2026.</v>
      </c>
      <c r="F20" s="47" t="s">
        <v>784</v>
      </c>
      <c r="G20" s="44" t="s">
        <v>785</v>
      </c>
      <c r="H20" s="105">
        <v>0.4</v>
      </c>
      <c r="I20" s="533" t="s">
        <v>749</v>
      </c>
      <c r="J20" s="62" t="s">
        <v>786</v>
      </c>
      <c r="K20" s="529"/>
      <c r="L20" s="529"/>
      <c r="M20" s="529"/>
      <c r="N20" s="529"/>
      <c r="O20" s="529"/>
      <c r="P20" s="529"/>
      <c r="Q20" s="531">
        <v>0.2</v>
      </c>
      <c r="R20" s="530"/>
      <c r="S20" s="529"/>
      <c r="T20" s="529"/>
      <c r="U20" s="529"/>
      <c r="V20" s="531">
        <v>0.2</v>
      </c>
      <c r="W20" s="945">
        <f>SUM(K20:V23)</f>
        <v>1</v>
      </c>
    </row>
    <row r="21" spans="1:23" s="8" customFormat="1" ht="60" customHeight="1" thickBot="1" x14ac:dyDescent="0.3">
      <c r="A21" s="791"/>
      <c r="B21" s="791"/>
      <c r="C21" s="939"/>
      <c r="D21" s="791"/>
      <c r="E21" s="791"/>
      <c r="F21" s="47" t="s">
        <v>787</v>
      </c>
      <c r="G21" s="44" t="s">
        <v>788</v>
      </c>
      <c r="H21" s="105">
        <v>0.3</v>
      </c>
      <c r="I21" s="533" t="s">
        <v>749</v>
      </c>
      <c r="J21" s="62" t="s">
        <v>789</v>
      </c>
      <c r="K21" s="529"/>
      <c r="L21" s="529"/>
      <c r="M21" s="529"/>
      <c r="N21" s="529"/>
      <c r="O21" s="529"/>
      <c r="P21" s="529"/>
      <c r="Q21" s="531">
        <v>0.15</v>
      </c>
      <c r="R21" s="530"/>
      <c r="S21" s="529"/>
      <c r="T21" s="529"/>
      <c r="U21" s="529"/>
      <c r="V21" s="531">
        <v>0.15</v>
      </c>
      <c r="W21" s="946"/>
    </row>
    <row r="22" spans="1:23" s="8" customFormat="1" ht="60" customHeight="1" thickBot="1" x14ac:dyDescent="0.3">
      <c r="A22" s="791"/>
      <c r="B22" s="791"/>
      <c r="C22" s="939"/>
      <c r="D22" s="791"/>
      <c r="E22" s="791"/>
      <c r="F22" s="47" t="s">
        <v>790</v>
      </c>
      <c r="G22" s="44" t="s">
        <v>791</v>
      </c>
      <c r="H22" s="105">
        <v>0.2</v>
      </c>
      <c r="I22" s="533" t="s">
        <v>749</v>
      </c>
      <c r="J22" s="31" t="s">
        <v>792</v>
      </c>
      <c r="K22" s="529"/>
      <c r="L22" s="529"/>
      <c r="M22" s="529"/>
      <c r="N22" s="529"/>
      <c r="O22" s="529"/>
      <c r="P22" s="529"/>
      <c r="Q22" s="531">
        <v>0.1</v>
      </c>
      <c r="R22" s="530"/>
      <c r="S22" s="529"/>
      <c r="T22" s="529"/>
      <c r="U22" s="529"/>
      <c r="V22" s="531">
        <v>0.1</v>
      </c>
      <c r="W22" s="946"/>
    </row>
    <row r="23" spans="1:23" s="8" customFormat="1" ht="60" customHeight="1" thickBot="1" x14ac:dyDescent="0.3">
      <c r="A23" s="940"/>
      <c r="B23" s="940"/>
      <c r="C23" s="948"/>
      <c r="D23" s="940"/>
      <c r="E23" s="940"/>
      <c r="F23" s="47" t="s">
        <v>793</v>
      </c>
      <c r="G23" s="44" t="s">
        <v>794</v>
      </c>
      <c r="H23" s="48">
        <v>0.1</v>
      </c>
      <c r="I23" s="533" t="s">
        <v>749</v>
      </c>
      <c r="J23" s="31" t="s">
        <v>795</v>
      </c>
      <c r="K23" s="529"/>
      <c r="L23" s="529"/>
      <c r="M23" s="529"/>
      <c r="N23" s="529"/>
      <c r="O23" s="529"/>
      <c r="P23" s="529">
        <v>0.05</v>
      </c>
      <c r="Q23" s="529"/>
      <c r="R23" s="530"/>
      <c r="S23" s="529"/>
      <c r="T23" s="529"/>
      <c r="U23" s="529"/>
      <c r="V23" s="529">
        <v>0.05</v>
      </c>
      <c r="W23" s="947"/>
    </row>
    <row r="24" spans="1:23" s="8" customFormat="1" ht="60" customHeight="1" thickBot="1" x14ac:dyDescent="0.3">
      <c r="A24" s="583" t="str">
        <f>+'[2]9. PAI-SG-G Administrativo'!F12</f>
        <v>6. Desarrollar y fortalecer los procesos institucionales, que garanticen la misionalidad de la Justicia Penal Militar y Policial.</v>
      </c>
      <c r="B24" s="583" t="str">
        <f>+'[2]9. PAI-SG-G Administrativo'!G12</f>
        <v>20. Fortalecer la planeación institucional y el seguimiento mediante el uso de soluciones tecnológicas</v>
      </c>
      <c r="C24" s="666" t="s">
        <v>36</v>
      </c>
      <c r="D24" s="31" t="str">
        <f>+'8. PAI-SG-G Administrativo'!L12</f>
        <v>Ejecutar el  Plan Anual de Adquisiciones-PAA</v>
      </c>
      <c r="E24" s="31" t="str">
        <f>+'8. PAI-SG-G Administrativo'!M12</f>
        <v xml:space="preserve">Ejecutar el 100% del Plan Anual de Adquisiciones 2026.
</v>
      </c>
      <c r="F24" s="47" t="s">
        <v>796</v>
      </c>
      <c r="G24" s="39" t="s">
        <v>797</v>
      </c>
      <c r="H24" s="105">
        <v>1</v>
      </c>
      <c r="I24" s="533" t="s">
        <v>749</v>
      </c>
      <c r="J24" s="31" t="s">
        <v>733</v>
      </c>
      <c r="K24" s="529"/>
      <c r="L24" s="529"/>
      <c r="M24" s="529"/>
      <c r="N24" s="529">
        <v>0.3</v>
      </c>
      <c r="O24" s="529"/>
      <c r="P24" s="529"/>
      <c r="Q24" s="529">
        <v>0.3</v>
      </c>
      <c r="R24" s="529"/>
      <c r="S24" s="529"/>
      <c r="T24" s="529">
        <v>0.4</v>
      </c>
      <c r="U24" s="529"/>
      <c r="V24" s="529"/>
      <c r="W24" s="34">
        <f>SUM(K24:V24)</f>
        <v>1</v>
      </c>
    </row>
    <row r="25" spans="1:23" s="8" customFormat="1" ht="115.5" customHeight="1" thickBot="1" x14ac:dyDescent="0.3">
      <c r="A25" s="31" t="str">
        <f>+'[2]9. PAI-SG-G Administrativo'!F13</f>
        <v>6. Desarrollar y fortalecer los procesos institucionales, que garanticen la misionalidad de la Justicia Penal Militar y Policial.</v>
      </c>
      <c r="B25" s="31" t="str">
        <f>+'[2]9. PAI-SG-G Administrativo'!G13</f>
        <v>22. Impulsar los mecanismos de seguimiento y control a los avances en la implementación de las Políticas de Desempeño Institucional del Modelo Integrado de Planeación y Gestión - MIPG.</v>
      </c>
      <c r="C25" s="666" t="s">
        <v>36</v>
      </c>
      <c r="D25" s="31" t="str">
        <f>+'8. PAI-SG-G Administrativo'!L13</f>
        <v>Ejecutar las acciones definidas por la dependencia para dar cumplimiento a los planes de trabajo de las políticas del MIPG bajo su responsabilidad.</v>
      </c>
      <c r="E25" s="31" t="str">
        <f>+'8. PAI-SG-G Administrativo'!M13</f>
        <v>Incrementar en 10 puntos la medición del Índice de Desempeño - IDI</v>
      </c>
      <c r="F25" s="47" t="s">
        <v>798</v>
      </c>
      <c r="G25" s="573" t="s">
        <v>799</v>
      </c>
      <c r="H25" s="105">
        <v>1</v>
      </c>
      <c r="I25" s="533" t="s">
        <v>749</v>
      </c>
      <c r="J25" s="31" t="s">
        <v>800</v>
      </c>
      <c r="K25" s="32"/>
      <c r="L25" s="32"/>
      <c r="M25" s="32"/>
      <c r="N25" s="529">
        <v>0.3</v>
      </c>
      <c r="O25" s="32"/>
      <c r="P25" s="32"/>
      <c r="Q25" s="32"/>
      <c r="R25" s="529">
        <v>0.3</v>
      </c>
      <c r="S25" s="32"/>
      <c r="T25" s="32"/>
      <c r="U25" s="32"/>
      <c r="V25" s="529">
        <v>0.4</v>
      </c>
      <c r="W25" s="34">
        <f>SUM(K25:V25)</f>
        <v>1</v>
      </c>
    </row>
    <row r="26" spans="1:23" s="8" customFormat="1" ht="60" customHeight="1" thickBot="1" x14ac:dyDescent="0.3">
      <c r="A26" s="934" t="str">
        <f>+'[2]9. PAI-SG-G Administrativo'!F14</f>
        <v>4. Fortalecer y articular los mecanismos de prevención y lucha contra la corrupción en la Justicia Penal Militar y Policial.</v>
      </c>
      <c r="B26" s="934" t="str">
        <f>+'8. PAI-SG-G Administrativo'!G14</f>
        <v>13. Desarrollar, implementar, actualizar y hacer seguimiento a los procedimientos de lucha contra la corrupción.</v>
      </c>
      <c r="C26" s="938" t="s">
        <v>36</v>
      </c>
      <c r="D26" s="934" t="str">
        <f>+'8. PAI-SG-G Administrativo'!L14</f>
        <v>Ejecutar las acciones establecidas en el marco de la Política de Lucha contra la corrupción y del anexo técnico del programa de Transparencia y Ética Pública (PTEP).</v>
      </c>
      <c r="E26" s="934" t="str">
        <f>+'8. PAI-SG-G Administrativo'!M14</f>
        <v xml:space="preserve">Incrementar en  10 puntos  el índice anticorrupción con respecto a la vigencia anterior. </v>
      </c>
      <c r="F26" s="47" t="s">
        <v>801</v>
      </c>
      <c r="G26" s="39" t="s">
        <v>802</v>
      </c>
      <c r="H26" s="105">
        <v>0.5</v>
      </c>
      <c r="I26" s="533" t="s">
        <v>749</v>
      </c>
      <c r="J26" s="31" t="s">
        <v>800</v>
      </c>
      <c r="K26" s="32"/>
      <c r="L26" s="32"/>
      <c r="M26" s="32"/>
      <c r="N26" s="529">
        <v>0.15</v>
      </c>
      <c r="O26" s="32"/>
      <c r="P26" s="32"/>
      <c r="Q26" s="32"/>
      <c r="R26" s="529">
        <v>0.15</v>
      </c>
      <c r="S26" s="32"/>
      <c r="T26" s="32"/>
      <c r="U26" s="32"/>
      <c r="V26" s="529">
        <v>0.2</v>
      </c>
      <c r="W26" s="945">
        <f>SUM(K26:V27)</f>
        <v>1</v>
      </c>
    </row>
    <row r="27" spans="1:23" s="8" customFormat="1" ht="60" customHeight="1" thickBot="1" x14ac:dyDescent="0.3">
      <c r="A27" s="940"/>
      <c r="B27" s="940"/>
      <c r="C27" s="948"/>
      <c r="D27" s="940"/>
      <c r="E27" s="940"/>
      <c r="F27" s="47" t="s">
        <v>803</v>
      </c>
      <c r="G27" s="573" t="s">
        <v>272</v>
      </c>
      <c r="H27" s="48">
        <v>0.5</v>
      </c>
      <c r="I27" s="576" t="s">
        <v>749</v>
      </c>
      <c r="J27" s="44" t="s">
        <v>658</v>
      </c>
      <c r="K27" s="32"/>
      <c r="L27" s="32"/>
      <c r="M27" s="32"/>
      <c r="N27" s="529">
        <v>0.15</v>
      </c>
      <c r="O27" s="32"/>
      <c r="P27" s="32"/>
      <c r="Q27" s="32"/>
      <c r="R27" s="529">
        <v>0.15</v>
      </c>
      <c r="S27" s="32"/>
      <c r="T27" s="32"/>
      <c r="U27" s="32"/>
      <c r="V27" s="529">
        <v>0.2</v>
      </c>
      <c r="W27" s="947"/>
    </row>
    <row r="28" spans="1:23" s="8" customFormat="1" ht="110.1" customHeight="1" thickBot="1" x14ac:dyDescent="0.3">
      <c r="A28" s="583" t="str">
        <f>+'[2]9. PAI-SG-G Administrativo'!F15</f>
        <v>6. Desarrollar y fortalecer los procesos institucionales, que garanticen la misionalidad de la Justicia Penal Militar y Policial.</v>
      </c>
      <c r="B28" s="583" t="str">
        <f>+'[2]9. PAI-SG-G Administrativo'!G15</f>
        <v>19. Fortalecer el modelo de operación por procesos de la Entidad.</v>
      </c>
      <c r="C28" s="665" t="s">
        <v>36</v>
      </c>
      <c r="D28" s="583" t="str">
        <f>+'8. PAI-SG-G Administrativo'!L15</f>
        <v>Elaborar y actualizar  los documentos del los procesos de Gestión de Servicios Administrativos, Adquisición de bienes y servicios y Relacionamiento estado/ciudadano</v>
      </c>
      <c r="E28" s="583" t="str">
        <f>+'8. PAI-SG-G Administrativo'!M15</f>
        <v>Elaborar al menos dos procedimientos nuevos (1. Gestión de infraestructura y mantenimiento y 2) para la administración y enajenación de bienes que incluya las donaciones y, actualizar los documentos de procesos de Gestión de Servicios Administrativos, que resulten necesarios</v>
      </c>
      <c r="F28" s="47" t="s">
        <v>804</v>
      </c>
      <c r="G28" s="668" t="s">
        <v>805</v>
      </c>
      <c r="H28" s="105">
        <v>1</v>
      </c>
      <c r="I28" s="533" t="s">
        <v>749</v>
      </c>
      <c r="J28" s="62" t="s">
        <v>806</v>
      </c>
      <c r="K28" s="32"/>
      <c r="L28" s="32"/>
      <c r="M28" s="57"/>
      <c r="N28" s="529">
        <v>0.3</v>
      </c>
      <c r="O28" s="32"/>
      <c r="P28" s="32"/>
      <c r="Q28" s="32"/>
      <c r="R28" s="529">
        <v>0.3</v>
      </c>
      <c r="S28" s="32"/>
      <c r="T28" s="32"/>
      <c r="U28" s="32"/>
      <c r="V28" s="529">
        <v>0.4</v>
      </c>
      <c r="W28" s="34">
        <f>SUM(K28:V28)</f>
        <v>1</v>
      </c>
    </row>
  </sheetData>
  <sheetProtection formatCells="0" selectLockedCells="1" selectUnlockedCells="1"/>
  <mergeCells count="53">
    <mergeCell ref="A26:A27"/>
    <mergeCell ref="E26:E27"/>
    <mergeCell ref="D20:D23"/>
    <mergeCell ref="E20:E23"/>
    <mergeCell ref="W20:W23"/>
    <mergeCell ref="W26:W27"/>
    <mergeCell ref="D26:D27"/>
    <mergeCell ref="C26:C27"/>
    <mergeCell ref="B26:B27"/>
    <mergeCell ref="A13:A16"/>
    <mergeCell ref="B13:B16"/>
    <mergeCell ref="C13:C16"/>
    <mergeCell ref="A20:A23"/>
    <mergeCell ref="B20:B23"/>
    <mergeCell ref="C20:C23"/>
    <mergeCell ref="A10:A12"/>
    <mergeCell ref="B10:B12"/>
    <mergeCell ref="C10:C12"/>
    <mergeCell ref="D10:D12"/>
    <mergeCell ref="E10:E12"/>
    <mergeCell ref="W17:W19"/>
    <mergeCell ref="A17:A19"/>
    <mergeCell ref="B17:B19"/>
    <mergeCell ref="C17:C19"/>
    <mergeCell ref="D17:D19"/>
    <mergeCell ref="E17:E19"/>
    <mergeCell ref="D13:D16"/>
    <mergeCell ref="E13:E16"/>
    <mergeCell ref="W7:W9"/>
    <mergeCell ref="H5:H6"/>
    <mergeCell ref="I5:I6"/>
    <mergeCell ref="J5:J6"/>
    <mergeCell ref="K5:N5"/>
    <mergeCell ref="O5:R5"/>
    <mergeCell ref="S5:V5"/>
    <mergeCell ref="W10:W12"/>
    <mergeCell ref="W13:W16"/>
    <mergeCell ref="A7:A9"/>
    <mergeCell ref="B7:B9"/>
    <mergeCell ref="C7:C9"/>
    <mergeCell ref="D7:D9"/>
    <mergeCell ref="E7:E9"/>
    <mergeCell ref="A1:W3"/>
    <mergeCell ref="A4:B4"/>
    <mergeCell ref="C4:W4"/>
    <mergeCell ref="A5:A6"/>
    <mergeCell ref="B5:B6"/>
    <mergeCell ref="C5:C6"/>
    <mergeCell ref="D5:D6"/>
    <mergeCell ref="E5:E6"/>
    <mergeCell ref="F5:F6"/>
    <mergeCell ref="G5:G6"/>
    <mergeCell ref="W5:W6"/>
  </mergeCells>
  <phoneticPr fontId="23" type="noConversion"/>
  <conditionalFormatting sqref="K7">
    <cfRule type="colorScale" priority="35">
      <colorScale>
        <cfvo type="min"/>
        <cfvo type="max"/>
        <color theme="0" tint="-0.14999847407452621"/>
        <color theme="0" tint="-0.14999847407452621"/>
      </colorScale>
    </cfRule>
  </conditionalFormatting>
  <conditionalFormatting sqref="K14">
    <cfRule type="colorScale" priority="29">
      <colorScale>
        <cfvo type="min"/>
        <cfvo type="max"/>
        <color theme="0" tint="-0.14999847407452621"/>
        <color theme="0" tint="-0.14999847407452621"/>
      </colorScale>
    </cfRule>
  </conditionalFormatting>
  <conditionalFormatting sqref="K15">
    <cfRule type="colorScale" priority="27">
      <colorScale>
        <cfvo type="min"/>
        <cfvo type="max"/>
        <color theme="0" tint="-0.14999847407452621"/>
        <color theme="0" tint="-0.14999847407452621"/>
      </colorScale>
    </cfRule>
  </conditionalFormatting>
  <conditionalFormatting sqref="K28:L28 K25:M27 O25:Q28 S25:U28">
    <cfRule type="colorScale" priority="37">
      <colorScale>
        <cfvo type="min"/>
        <cfvo type="max"/>
        <color theme="0" tint="-0.14999847407452621"/>
        <color theme="0" tint="-0.14999847407452621"/>
      </colorScale>
    </cfRule>
  </conditionalFormatting>
  <conditionalFormatting sqref="K9:P9 R9:S9 U9:V9">
    <cfRule type="colorScale" priority="32">
      <colorScale>
        <cfvo type="min"/>
        <cfvo type="max"/>
        <color theme="0" tint="-0.14999847407452621"/>
        <color theme="0" tint="-0.14999847407452621"/>
      </colorScale>
    </cfRule>
  </conditionalFormatting>
  <conditionalFormatting sqref="K12:P12 R12:S12 U12:V12">
    <cfRule type="colorScale" priority="33">
      <colorScale>
        <cfvo type="min"/>
        <cfvo type="max"/>
        <color theme="0" tint="-0.14999847407452621"/>
        <color theme="0" tint="-0.14999847407452621"/>
      </colorScale>
    </cfRule>
  </conditionalFormatting>
  <conditionalFormatting sqref="K16:P16">
    <cfRule type="colorScale" priority="25">
      <colorScale>
        <cfvo type="min"/>
        <cfvo type="max"/>
        <color theme="0" tint="-0.14999847407452621"/>
        <color theme="0" tint="-0.14999847407452621"/>
      </colorScale>
    </cfRule>
  </conditionalFormatting>
  <conditionalFormatting sqref="K20:P20">
    <cfRule type="colorScale" priority="20">
      <colorScale>
        <cfvo type="min"/>
        <cfvo type="max"/>
        <color theme="0" tint="-0.14999847407452621"/>
        <color theme="0" tint="-0.14999847407452621"/>
      </colorScale>
    </cfRule>
  </conditionalFormatting>
  <conditionalFormatting sqref="K21:P21">
    <cfRule type="colorScale" priority="17">
      <colorScale>
        <cfvo type="min"/>
        <cfvo type="max"/>
        <color theme="0" tint="-0.14999847407452621"/>
        <color theme="0" tint="-0.14999847407452621"/>
      </colorScale>
    </cfRule>
  </conditionalFormatting>
  <conditionalFormatting sqref="K22:P23">
    <cfRule type="colorScale" priority="15">
      <colorScale>
        <cfvo type="min"/>
        <cfvo type="max"/>
        <color theme="0" tint="-0.14999847407452621"/>
        <color theme="0" tint="-0.14999847407452621"/>
      </colorScale>
    </cfRule>
  </conditionalFormatting>
  <conditionalFormatting sqref="K10:V11">
    <cfRule type="colorScale" priority="36">
      <colorScale>
        <cfvo type="min"/>
        <cfvo type="max"/>
        <color theme="0" tint="-0.14999847407452621"/>
        <color theme="0" tint="-0.14999847407452621"/>
      </colorScale>
    </cfRule>
  </conditionalFormatting>
  <conditionalFormatting sqref="K13:V13">
    <cfRule type="colorScale" priority="31">
      <colorScale>
        <cfvo type="min"/>
        <cfvo type="max"/>
        <color theme="0" tint="-0.14999847407452621"/>
        <color theme="0" tint="-0.14999847407452621"/>
      </colorScale>
    </cfRule>
  </conditionalFormatting>
  <conditionalFormatting sqref="K17:V18">
    <cfRule type="colorScale" priority="23">
      <colorScale>
        <cfvo type="min"/>
        <cfvo type="max"/>
        <color theme="0" tint="-0.14999847407452621"/>
        <color theme="0" tint="-0.14999847407452621"/>
      </colorScale>
    </cfRule>
  </conditionalFormatting>
  <conditionalFormatting sqref="K19:V19">
    <cfRule type="colorScale" priority="22">
      <colorScale>
        <cfvo type="min"/>
        <cfvo type="max"/>
        <color theme="0" tint="-0.14999847407452621"/>
        <color theme="0" tint="-0.14999847407452621"/>
      </colorScale>
    </cfRule>
  </conditionalFormatting>
  <conditionalFormatting sqref="K24:V24">
    <cfRule type="colorScale" priority="13">
      <colorScale>
        <cfvo type="min"/>
        <cfvo type="max"/>
        <color theme="0" tint="-0.14999847407452621"/>
        <color theme="0" tint="-0.14999847407452621"/>
      </colorScale>
    </cfRule>
  </conditionalFormatting>
  <conditionalFormatting sqref="L8:N8">
    <cfRule type="colorScale" priority="34">
      <colorScale>
        <cfvo type="min"/>
        <cfvo type="max"/>
        <color theme="0" tint="-0.14999847407452621"/>
        <color theme="0" tint="-0.14999847407452621"/>
      </colorScale>
    </cfRule>
  </conditionalFormatting>
  <conditionalFormatting sqref="L14:V14">
    <cfRule type="colorScale" priority="30">
      <colorScale>
        <cfvo type="min"/>
        <cfvo type="max"/>
        <color theme="0" tint="-0.14999847407452621"/>
        <color theme="0" tint="-0.14999847407452621"/>
      </colorScale>
    </cfRule>
  </conditionalFormatting>
  <conditionalFormatting sqref="L15:V15">
    <cfRule type="colorScale" priority="3">
      <colorScale>
        <cfvo type="min"/>
        <cfvo type="max"/>
        <color theme="0" tint="-0.14999847407452621"/>
        <color theme="0" tint="-0.14999847407452621"/>
      </colorScale>
    </cfRule>
  </conditionalFormatting>
  <conditionalFormatting sqref="N25:N28">
    <cfRule type="colorScale" priority="12">
      <colorScale>
        <cfvo type="min"/>
        <cfvo type="max"/>
        <color theme="0" tint="-0.14999847407452621"/>
        <color theme="0" tint="-0.14999847407452621"/>
      </colorScale>
    </cfRule>
  </conditionalFormatting>
  <conditionalFormatting sqref="P8">
    <cfRule type="colorScale" priority="5">
      <colorScale>
        <cfvo type="min"/>
        <cfvo type="max"/>
        <color theme="0" tint="-0.14999847407452621"/>
        <color theme="0" tint="-0.14999847407452621"/>
      </colorScale>
    </cfRule>
  </conditionalFormatting>
  <conditionalFormatting sqref="Q16 V16">
    <cfRule type="colorScale" priority="26">
      <colorScale>
        <cfvo type="min"/>
        <cfvo type="max"/>
        <color theme="0" tint="-0.14999847407452621"/>
        <color theme="0" tint="-0.14999847407452621"/>
      </colorScale>
    </cfRule>
  </conditionalFormatting>
  <conditionalFormatting sqref="Q21:Q22 V21:V22">
    <cfRule type="colorScale" priority="18">
      <colorScale>
        <cfvo type="min"/>
        <cfvo type="max"/>
        <color theme="0" tint="-0.14999847407452621"/>
        <color theme="0" tint="-0.14999847407452621"/>
      </colorScale>
    </cfRule>
  </conditionalFormatting>
  <conditionalFormatting sqref="Q23">
    <cfRule type="colorScale" priority="2">
      <colorScale>
        <cfvo type="min"/>
        <cfvo type="max"/>
        <color theme="0" tint="-0.14999847407452621"/>
        <color theme="0" tint="-0.14999847407452621"/>
      </colorScale>
    </cfRule>
  </conditionalFormatting>
  <conditionalFormatting sqref="R25">
    <cfRule type="colorScale" priority="11">
      <colorScale>
        <cfvo type="min"/>
        <cfvo type="max"/>
        <color theme="0" tint="-0.14999847407452621"/>
        <color theme="0" tint="-0.14999847407452621"/>
      </colorScale>
    </cfRule>
  </conditionalFormatting>
  <conditionalFormatting sqref="R26:R27">
    <cfRule type="colorScale" priority="9">
      <colorScale>
        <cfvo type="min"/>
        <cfvo type="max"/>
        <color theme="0" tint="-0.14999847407452621"/>
        <color theme="0" tint="-0.14999847407452621"/>
      </colorScale>
    </cfRule>
  </conditionalFormatting>
  <conditionalFormatting sqref="R28">
    <cfRule type="colorScale" priority="7">
      <colorScale>
        <cfvo type="min"/>
        <cfvo type="max"/>
        <color theme="0" tint="-0.14999847407452621"/>
        <color theme="0" tint="-0.14999847407452621"/>
      </colorScale>
    </cfRule>
  </conditionalFormatting>
  <conditionalFormatting sqref="S8">
    <cfRule type="colorScale" priority="4">
      <colorScale>
        <cfvo type="min"/>
        <cfvo type="max"/>
        <color theme="0" tint="-0.14999847407452621"/>
        <color theme="0" tint="-0.14999847407452621"/>
      </colorScale>
    </cfRule>
  </conditionalFormatting>
  <conditionalFormatting sqref="S16:U16">
    <cfRule type="colorScale" priority="24">
      <colorScale>
        <cfvo type="min"/>
        <cfvo type="max"/>
        <color theme="0" tint="-0.14999847407452621"/>
        <color theme="0" tint="-0.14999847407452621"/>
      </colorScale>
    </cfRule>
  </conditionalFormatting>
  <conditionalFormatting sqref="S20:U20">
    <cfRule type="colorScale" priority="19">
      <colorScale>
        <cfvo type="min"/>
        <cfvo type="max"/>
        <color theme="0" tint="-0.14999847407452621"/>
        <color theme="0" tint="-0.14999847407452621"/>
      </colorScale>
    </cfRule>
  </conditionalFormatting>
  <conditionalFormatting sqref="S21:U21">
    <cfRule type="colorScale" priority="16">
      <colorScale>
        <cfvo type="min"/>
        <cfvo type="max"/>
        <color theme="0" tint="-0.14999847407452621"/>
        <color theme="0" tint="-0.14999847407452621"/>
      </colorScale>
    </cfRule>
  </conditionalFormatting>
  <conditionalFormatting sqref="S22:U23">
    <cfRule type="colorScale" priority="14">
      <colorScale>
        <cfvo type="min"/>
        <cfvo type="max"/>
        <color theme="0" tint="-0.14999847407452621"/>
        <color theme="0" tint="-0.14999847407452621"/>
      </colorScale>
    </cfRule>
  </conditionalFormatting>
  <conditionalFormatting sqref="V20 Q20">
    <cfRule type="colorScale" priority="21">
      <colorScale>
        <cfvo type="min"/>
        <cfvo type="max"/>
        <color theme="0" tint="-0.14999847407452621"/>
        <color theme="0" tint="-0.14999847407452621"/>
      </colorScale>
    </cfRule>
  </conditionalFormatting>
  <conditionalFormatting sqref="V23">
    <cfRule type="colorScale" priority="1">
      <colorScale>
        <cfvo type="min"/>
        <cfvo type="max"/>
        <color theme="0" tint="-0.14999847407452621"/>
        <color theme="0" tint="-0.14999847407452621"/>
      </colorScale>
    </cfRule>
  </conditionalFormatting>
  <conditionalFormatting sqref="V25:V28">
    <cfRule type="colorScale" priority="10">
      <colorScale>
        <cfvo type="min"/>
        <cfvo type="max"/>
        <color theme="0" tint="-0.14999847407452621"/>
        <color theme="0" tint="-0.14999847407452621"/>
      </colorScale>
    </cfRule>
  </conditionalFormatting>
  <conditionalFormatting sqref="W10 W7 W13 W17 W20 W24:W26 W28">
    <cfRule type="colorScale" priority="38">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21" orientation="landscape"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C7FDA-2F97-4D91-94C3-916CC00B9FD8}">
  <sheetPr>
    <tabColor theme="7"/>
  </sheetPr>
  <dimension ref="A1:AB12"/>
  <sheetViews>
    <sheetView view="pageBreakPreview" zoomScale="53" zoomScaleNormal="59" zoomScaleSheetLayoutView="53" workbookViewId="0">
      <selection sqref="A1:AB1"/>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5.140625" style="5" customWidth="1"/>
    <col min="8" max="8" width="34.140625" style="5" customWidth="1"/>
    <col min="9" max="9" width="34.5703125" style="5" customWidth="1"/>
    <col min="10" max="10" width="25.140625" style="5" customWidth="1"/>
    <col min="11" max="11" width="10.5703125" style="5" customWidth="1"/>
    <col min="12" max="12" width="54.7109375" style="5" customWidth="1"/>
    <col min="13" max="13" width="52" style="5" customWidth="1"/>
    <col min="14" max="14" width="24.57031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708" t="s">
        <v>148</v>
      </c>
      <c r="B1" s="708"/>
      <c r="C1" s="708"/>
      <c r="D1" s="708"/>
      <c r="E1" s="708"/>
      <c r="F1" s="708"/>
      <c r="G1" s="708"/>
      <c r="H1" s="708"/>
      <c r="I1" s="708"/>
      <c r="J1" s="708"/>
      <c r="K1" s="708"/>
      <c r="L1" s="708"/>
      <c r="M1" s="708"/>
      <c r="N1" s="708"/>
      <c r="O1" s="708"/>
      <c r="P1" s="708"/>
      <c r="Q1" s="708"/>
      <c r="R1" s="708"/>
      <c r="S1" s="708"/>
      <c r="T1" s="708"/>
      <c r="U1" s="708"/>
      <c r="V1" s="708"/>
      <c r="W1" s="708"/>
      <c r="X1" s="708"/>
      <c r="Y1" s="708"/>
      <c r="Z1" s="708"/>
      <c r="AA1" s="708"/>
      <c r="AB1" s="709"/>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710" t="s">
        <v>149</v>
      </c>
      <c r="B4" s="711"/>
      <c r="C4" s="711"/>
      <c r="D4" s="711"/>
      <c r="E4" s="711"/>
      <c r="F4" s="711"/>
      <c r="G4" s="711"/>
      <c r="H4" s="758" t="s">
        <v>242</v>
      </c>
      <c r="I4" s="758"/>
      <c r="J4" s="758"/>
      <c r="K4" s="758"/>
      <c r="L4" s="758"/>
      <c r="M4" s="758"/>
      <c r="N4" s="758"/>
      <c r="O4" s="758"/>
      <c r="P4" s="758"/>
      <c r="Q4" s="758"/>
      <c r="R4" s="758"/>
      <c r="S4" s="758"/>
      <c r="T4" s="758"/>
      <c r="U4" s="758"/>
      <c r="V4" s="758"/>
      <c r="W4" s="758"/>
      <c r="X4" s="758"/>
      <c r="Y4" s="758"/>
      <c r="Z4" s="758"/>
      <c r="AA4" s="758"/>
      <c r="AB4" s="759"/>
    </row>
    <row r="5" spans="1:28" s="7" customFormat="1" ht="71.25" customHeight="1" thickBot="1" x14ac:dyDescent="0.25">
      <c r="A5" s="715" t="s">
        <v>71</v>
      </c>
      <c r="B5" s="716" t="s">
        <v>150</v>
      </c>
      <c r="C5" s="717" t="s">
        <v>75</v>
      </c>
      <c r="D5" s="718" t="s">
        <v>151</v>
      </c>
      <c r="E5" s="718" t="s">
        <v>152</v>
      </c>
      <c r="F5" s="760" t="s">
        <v>153</v>
      </c>
      <c r="G5" s="761" t="s">
        <v>154</v>
      </c>
      <c r="H5" s="763" t="s">
        <v>155</v>
      </c>
      <c r="I5" s="763" t="s">
        <v>156</v>
      </c>
      <c r="J5" s="763" t="s">
        <v>3</v>
      </c>
      <c r="K5" s="763" t="s">
        <v>157</v>
      </c>
      <c r="L5" s="763" t="s">
        <v>158</v>
      </c>
      <c r="M5" s="805" t="s">
        <v>159</v>
      </c>
      <c r="N5" s="763" t="s">
        <v>160</v>
      </c>
      <c r="O5" s="763" t="s">
        <v>161</v>
      </c>
      <c r="P5" s="766" t="s">
        <v>162</v>
      </c>
      <c r="Q5" s="766"/>
      <c r="R5" s="766"/>
      <c r="S5" s="766"/>
      <c r="T5" s="766" t="s">
        <v>163</v>
      </c>
      <c r="U5" s="766"/>
      <c r="V5" s="766"/>
      <c r="W5" s="766"/>
      <c r="X5" s="766" t="s">
        <v>164</v>
      </c>
      <c r="Y5" s="766"/>
      <c r="Z5" s="766"/>
      <c r="AA5" s="766"/>
      <c r="AB5" s="762" t="s">
        <v>165</v>
      </c>
    </row>
    <row r="6" spans="1:28" s="6" customFormat="1" ht="87.75" customHeight="1" thickBot="1" x14ac:dyDescent="0.25">
      <c r="A6" s="715"/>
      <c r="B6" s="716"/>
      <c r="C6" s="717"/>
      <c r="D6" s="718"/>
      <c r="E6" s="718"/>
      <c r="F6" s="776"/>
      <c r="G6" s="777"/>
      <c r="H6" s="763"/>
      <c r="I6" s="763"/>
      <c r="J6" s="763"/>
      <c r="K6" s="763"/>
      <c r="L6" s="763"/>
      <c r="M6" s="806"/>
      <c r="N6" s="763"/>
      <c r="O6" s="763"/>
      <c r="P6" s="49">
        <v>1</v>
      </c>
      <c r="Q6" s="49">
        <v>2</v>
      </c>
      <c r="R6" s="49">
        <v>3</v>
      </c>
      <c r="S6" s="49">
        <v>4</v>
      </c>
      <c r="T6" s="49">
        <v>5</v>
      </c>
      <c r="U6" s="49">
        <v>6</v>
      </c>
      <c r="V6" s="49">
        <v>7</v>
      </c>
      <c r="W6" s="49">
        <v>8</v>
      </c>
      <c r="X6" s="49">
        <v>9</v>
      </c>
      <c r="Y6" s="49">
        <v>10</v>
      </c>
      <c r="Z6" s="49">
        <v>11</v>
      </c>
      <c r="AA6" s="49">
        <v>12</v>
      </c>
      <c r="AB6" s="762"/>
    </row>
    <row r="7" spans="1:28" s="8" customFormat="1" ht="185.1" customHeight="1" x14ac:dyDescent="0.25">
      <c r="A7" s="40" t="s">
        <v>72</v>
      </c>
      <c r="B7" s="35" t="s">
        <v>74</v>
      </c>
      <c r="C7" s="35" t="s">
        <v>76</v>
      </c>
      <c r="D7" s="35" t="s">
        <v>78</v>
      </c>
      <c r="E7" s="59" t="s">
        <v>80</v>
      </c>
      <c r="F7" s="61" t="s">
        <v>21</v>
      </c>
      <c r="G7" s="534" t="s">
        <v>95</v>
      </c>
      <c r="H7" s="60" t="s">
        <v>32</v>
      </c>
      <c r="I7" s="51" t="s">
        <v>807</v>
      </c>
      <c r="J7" s="36" t="s">
        <v>128</v>
      </c>
      <c r="K7" s="50" t="s">
        <v>808</v>
      </c>
      <c r="L7" s="41" t="s">
        <v>809</v>
      </c>
      <c r="M7" s="41" t="s">
        <v>810</v>
      </c>
      <c r="N7" s="52" t="s">
        <v>811</v>
      </c>
      <c r="O7" s="35" t="s">
        <v>812</v>
      </c>
      <c r="P7" s="53"/>
      <c r="Q7" s="54"/>
      <c r="R7" s="54"/>
      <c r="S7" s="54">
        <v>0.3</v>
      </c>
      <c r="T7" s="54"/>
      <c r="U7" s="54"/>
      <c r="V7" s="54"/>
      <c r="W7" s="54">
        <v>0.3</v>
      </c>
      <c r="X7" s="54"/>
      <c r="Y7" s="54"/>
      <c r="Z7" s="54"/>
      <c r="AA7" s="54">
        <v>0.4</v>
      </c>
      <c r="AB7" s="55">
        <f>SUM(P7:AA7)</f>
        <v>1</v>
      </c>
    </row>
    <row r="8" spans="1:28" s="8" customFormat="1" ht="219" customHeight="1" x14ac:dyDescent="0.25">
      <c r="A8" s="40" t="s">
        <v>72</v>
      </c>
      <c r="B8" s="35" t="s">
        <v>74</v>
      </c>
      <c r="C8" s="35" t="s">
        <v>76</v>
      </c>
      <c r="D8" s="35" t="s">
        <v>78</v>
      </c>
      <c r="E8" s="59" t="s">
        <v>80</v>
      </c>
      <c r="F8" s="61" t="s">
        <v>21</v>
      </c>
      <c r="G8" s="534" t="s">
        <v>95</v>
      </c>
      <c r="H8" s="60" t="s">
        <v>32</v>
      </c>
      <c r="I8" s="36" t="s">
        <v>807</v>
      </c>
      <c r="J8" s="36" t="s">
        <v>129</v>
      </c>
      <c r="K8" s="50" t="s">
        <v>813</v>
      </c>
      <c r="L8" s="41" t="s">
        <v>814</v>
      </c>
      <c r="M8" s="101" t="s">
        <v>815</v>
      </c>
      <c r="N8" s="52" t="s">
        <v>811</v>
      </c>
      <c r="O8" s="35" t="s">
        <v>816</v>
      </c>
      <c r="P8" s="53"/>
      <c r="Q8" s="54"/>
      <c r="R8" s="54"/>
      <c r="S8" s="54">
        <v>0.3</v>
      </c>
      <c r="T8" s="54"/>
      <c r="U8" s="54"/>
      <c r="V8" s="54"/>
      <c r="W8" s="54">
        <v>0.3</v>
      </c>
      <c r="X8" s="54"/>
      <c r="Y8" s="54"/>
      <c r="Z8" s="54"/>
      <c r="AA8" s="54">
        <v>0.4</v>
      </c>
      <c r="AB8" s="55">
        <f>SUM(P8:AA8)</f>
        <v>1</v>
      </c>
    </row>
    <row r="9" spans="1:28" s="8" customFormat="1" ht="157.5" customHeight="1" x14ac:dyDescent="0.25">
      <c r="A9" s="40" t="s">
        <v>72</v>
      </c>
      <c r="B9" s="35" t="s">
        <v>74</v>
      </c>
      <c r="C9" s="35" t="s">
        <v>76</v>
      </c>
      <c r="D9" s="35" t="s">
        <v>78</v>
      </c>
      <c r="E9" s="59" t="s">
        <v>80</v>
      </c>
      <c r="F9" s="61" t="s">
        <v>21</v>
      </c>
      <c r="G9" s="614" t="s">
        <v>94</v>
      </c>
      <c r="H9" s="60" t="s">
        <v>36</v>
      </c>
      <c r="I9" s="51" t="s">
        <v>166</v>
      </c>
      <c r="J9" s="51" t="s">
        <v>62</v>
      </c>
      <c r="K9" s="50" t="s">
        <v>817</v>
      </c>
      <c r="L9" s="35" t="s">
        <v>270</v>
      </c>
      <c r="M9" s="35" t="s">
        <v>255</v>
      </c>
      <c r="N9" s="143" t="s">
        <v>171</v>
      </c>
      <c r="O9" s="35" t="s">
        <v>818</v>
      </c>
      <c r="P9" s="53"/>
      <c r="Q9" s="54"/>
      <c r="R9" s="54"/>
      <c r="S9" s="54">
        <v>0.3</v>
      </c>
      <c r="T9" s="54"/>
      <c r="U9" s="54"/>
      <c r="V9" s="54"/>
      <c r="W9" s="54">
        <v>0.3</v>
      </c>
      <c r="X9" s="54"/>
      <c r="Y9" s="54"/>
      <c r="Z9" s="54"/>
      <c r="AA9" s="54">
        <v>0.4</v>
      </c>
      <c r="AB9" s="55">
        <f>SUM(P9:AA9)</f>
        <v>1</v>
      </c>
    </row>
    <row r="10" spans="1:28" s="8" customFormat="1" ht="126" customHeight="1" x14ac:dyDescent="0.25">
      <c r="A10" s="40" t="s">
        <v>72</v>
      </c>
      <c r="B10" s="35" t="s">
        <v>74</v>
      </c>
      <c r="C10" s="35" t="s">
        <v>76</v>
      </c>
      <c r="D10" s="35" t="s">
        <v>78</v>
      </c>
      <c r="E10" s="59" t="s">
        <v>80</v>
      </c>
      <c r="F10" s="61" t="s">
        <v>29</v>
      </c>
      <c r="G10" s="534" t="s">
        <v>100</v>
      </c>
      <c r="H10" s="60" t="s">
        <v>36</v>
      </c>
      <c r="I10" s="51" t="s">
        <v>31</v>
      </c>
      <c r="J10" s="51" t="s">
        <v>31</v>
      </c>
      <c r="K10" s="50" t="s">
        <v>819</v>
      </c>
      <c r="L10" s="35" t="s">
        <v>820</v>
      </c>
      <c r="M10" s="31" t="s">
        <v>821</v>
      </c>
      <c r="N10" s="143" t="s">
        <v>822</v>
      </c>
      <c r="O10" s="35" t="s">
        <v>823</v>
      </c>
      <c r="P10" s="53"/>
      <c r="Q10" s="54"/>
      <c r="R10" s="54"/>
      <c r="S10" s="54">
        <v>0.3</v>
      </c>
      <c r="T10" s="54"/>
      <c r="U10" s="54"/>
      <c r="V10" s="54"/>
      <c r="W10" s="54">
        <v>0.3</v>
      </c>
      <c r="X10" s="54"/>
      <c r="Y10" s="54"/>
      <c r="Z10" s="54"/>
      <c r="AA10" s="54">
        <v>0.4</v>
      </c>
      <c r="AB10" s="55">
        <f>SUM(P10:AA10)</f>
        <v>1</v>
      </c>
    </row>
    <row r="11" spans="1:28" ht="15" x14ac:dyDescent="0.2">
      <c r="D11" s="27"/>
      <c r="E11" s="27"/>
      <c r="F11" s="27"/>
      <c r="G11" s="27"/>
      <c r="H11" s="27"/>
      <c r="I11" s="27"/>
      <c r="J11" s="27"/>
      <c r="K11" s="27"/>
      <c r="L11" s="27"/>
      <c r="M11" s="27"/>
      <c r="N11" s="38"/>
      <c r="O11" s="27"/>
      <c r="P11" s="27"/>
      <c r="Q11" s="27"/>
      <c r="R11" s="27"/>
      <c r="S11" s="27"/>
      <c r="T11" s="27"/>
      <c r="U11" s="27"/>
      <c r="V11" s="27"/>
      <c r="W11" s="27"/>
      <c r="X11" s="27"/>
      <c r="Y11" s="27"/>
      <c r="Z11" s="27"/>
      <c r="AA11" s="27"/>
    </row>
    <row r="12" spans="1:28" ht="15" x14ac:dyDescent="0.2">
      <c r="D12" s="27"/>
      <c r="E12" s="27"/>
      <c r="F12" s="27"/>
      <c r="G12" s="27"/>
      <c r="H12" s="27"/>
      <c r="I12" s="27"/>
      <c r="J12" s="27"/>
      <c r="K12" s="27"/>
      <c r="L12" s="27"/>
      <c r="M12" s="27"/>
      <c r="N12" s="38"/>
      <c r="O12" s="27"/>
      <c r="P12" s="27"/>
      <c r="Q12" s="27"/>
      <c r="R12" s="27"/>
      <c r="S12" s="27"/>
      <c r="T12" s="27"/>
      <c r="U12" s="27"/>
      <c r="V12" s="27"/>
      <c r="W12" s="27"/>
      <c r="X12" s="27"/>
      <c r="Y12" s="27"/>
      <c r="Z12" s="27"/>
      <c r="AA12" s="27"/>
    </row>
  </sheetData>
  <sheetProtection formatCells="0" selectLockedCells="1" selectUnlockedCells="1"/>
  <mergeCells count="22">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X5:AA5"/>
    <mergeCell ref="L5:L6"/>
    <mergeCell ref="N5:N6"/>
    <mergeCell ref="O5:O6"/>
    <mergeCell ref="P5:S5"/>
    <mergeCell ref="T5:W5"/>
    <mergeCell ref="M5:M6"/>
  </mergeCells>
  <phoneticPr fontId="23" type="noConversion"/>
  <conditionalFormatting sqref="P7:AA10">
    <cfRule type="colorScale" priority="1808">
      <colorScale>
        <cfvo type="min"/>
        <cfvo type="max"/>
        <color theme="0" tint="-0.14999847407452621"/>
        <color theme="0" tint="-0.14999847407452621"/>
      </colorScale>
    </cfRule>
  </conditionalFormatting>
  <conditionalFormatting sqref="AB7:AB10">
    <cfRule type="colorScale" priority="1809">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8"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876C86B0-34D4-4A81-953B-EABD8A1BD9CC}">
          <x14:formula1>
            <xm:f>'Listas '!$A$29</xm:f>
          </x14:formula1>
          <xm:sqref>A7:A10</xm:sqref>
        </x14:dataValidation>
        <x14:dataValidation type="list" allowBlank="1" showInputMessage="1" showErrorMessage="1" xr:uid="{64A87D4D-2A2A-469C-AF1B-516F61587AB0}">
          <x14:formula1>
            <xm:f>'Listas '!$A$34</xm:f>
          </x14:formula1>
          <xm:sqref>B7:B10</xm:sqref>
        </x14:dataValidation>
        <x14:dataValidation type="list" allowBlank="1" showInputMessage="1" showErrorMessage="1" xr:uid="{4ABA721C-6506-4D93-9F19-686A1E0341BF}">
          <x14:formula1>
            <xm:f>'Listas '!$A$42</xm:f>
          </x14:formula1>
          <xm:sqref>D7:D10</xm:sqref>
        </x14:dataValidation>
        <x14:dataValidation type="list" allowBlank="1" showInputMessage="1" showErrorMessage="1" xr:uid="{CF3852EF-2BD8-4A3C-84D6-43428096C810}">
          <x14:formula1>
            <xm:f>'Listas '!$A$45</xm:f>
          </x14:formula1>
          <xm:sqref>E7:E10</xm:sqref>
        </x14:dataValidation>
        <x14:dataValidation type="list" allowBlank="1" showInputMessage="1" showErrorMessage="1" xr:uid="{F811A17B-B73B-40BF-874D-0A4DD00C817C}">
          <x14:formula1>
            <xm:f>'Listas '!$A$38</xm:f>
          </x14:formula1>
          <xm:sqref>C7:C10</xm:sqref>
        </x14:dataValidation>
        <x14:dataValidation type="list" allowBlank="1" showInputMessage="1" showErrorMessage="1" xr:uid="{80223267-FB25-4726-9692-F06B98EF3443}">
          <x14:formula1>
            <xm:f>'Listas '!$D$2:$D$13</xm:f>
          </x14:formula1>
          <xm:sqref>F7:F10</xm:sqref>
        </x14:dataValidation>
        <x14:dataValidation type="list" allowBlank="1" showInputMessage="1" showErrorMessage="1" xr:uid="{B35772AB-B8BA-45D6-B12B-5C53F251807C}">
          <x14:formula1>
            <xm:f>'Listas '!$A$2:$A$23</xm:f>
          </x14:formula1>
          <xm:sqref>H7:H10</xm:sqref>
        </x14:dataValidation>
        <x14:dataValidation type="list" allowBlank="1" showInputMessage="1" showErrorMessage="1" xr:uid="{8B9F6F72-B4D3-48D4-A25C-34428966FBAB}">
          <x14:formula1>
            <xm:f>'Listas '!$A$51:$A$95</xm:f>
          </x14:formula1>
          <xm:sqref>G7:G10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D7"/>
  <sheetViews>
    <sheetView view="pageBreakPreview" zoomScale="89" zoomScaleNormal="100" zoomScaleSheetLayoutView="89" workbookViewId="0">
      <selection activeCell="J5" sqref="J5"/>
    </sheetView>
  </sheetViews>
  <sheetFormatPr baseColWidth="10" defaultColWidth="11.42578125" defaultRowHeight="15" x14ac:dyDescent="0.25"/>
  <cols>
    <col min="1" max="1" width="16.140625" customWidth="1"/>
    <col min="2" max="2" width="18.85546875" customWidth="1"/>
    <col min="3" max="3" width="27.140625" customWidth="1"/>
    <col min="4" max="4" width="60" customWidth="1"/>
  </cols>
  <sheetData>
    <row r="1" spans="1:4" ht="59.25" customHeight="1" thickTop="1" thickBot="1" x14ac:dyDescent="0.3">
      <c r="A1" s="696" t="s">
        <v>142</v>
      </c>
      <c r="B1" s="697"/>
      <c r="C1" s="697"/>
      <c r="D1" s="698"/>
    </row>
    <row r="2" spans="1:4" ht="42" customHeight="1" thickTop="1" thickBot="1" x14ac:dyDescent="0.3">
      <c r="A2" s="17" t="s">
        <v>143</v>
      </c>
      <c r="B2" s="18" t="s">
        <v>144</v>
      </c>
      <c r="C2" s="18" t="s">
        <v>145</v>
      </c>
      <c r="D2" s="18" t="s">
        <v>146</v>
      </c>
    </row>
    <row r="3" spans="1:4" ht="58.5" customHeight="1" thickTop="1" thickBot="1" x14ac:dyDescent="0.3">
      <c r="A3" s="19">
        <v>1</v>
      </c>
      <c r="B3" s="26" t="s">
        <v>1559</v>
      </c>
      <c r="C3" s="20" t="s">
        <v>147</v>
      </c>
      <c r="D3" s="21" t="s">
        <v>1558</v>
      </c>
    </row>
    <row r="4" spans="1:4" ht="58.5" customHeight="1" thickTop="1" thickBot="1" x14ac:dyDescent="0.3">
      <c r="A4" s="19"/>
      <c r="B4" s="26"/>
      <c r="C4" s="20"/>
      <c r="D4" s="21"/>
    </row>
    <row r="5" spans="1:4" ht="88.5" customHeight="1" thickTop="1" thickBot="1" x14ac:dyDescent="0.3">
      <c r="A5" s="19"/>
      <c r="B5" s="26"/>
      <c r="C5" s="20"/>
      <c r="D5" s="21"/>
    </row>
    <row r="6" spans="1:4" ht="88.5" customHeight="1" thickTop="1" thickBot="1" x14ac:dyDescent="0.3">
      <c r="A6" s="19"/>
      <c r="B6" s="26"/>
      <c r="C6" s="20"/>
      <c r="D6" s="21"/>
    </row>
    <row r="7" spans="1:4" ht="15.75" thickTop="1" x14ac:dyDescent="0.25"/>
  </sheetData>
  <mergeCells count="1">
    <mergeCell ref="A1:D1"/>
  </mergeCells>
  <pageMargins left="0.7" right="0.7" top="0.75" bottom="0.75" header="0.3" footer="0.3"/>
  <pageSetup scale="74" orientation="portrait"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B05A5-BB7B-4C5F-A484-0A60E87C7700}">
  <sheetPr>
    <tabColor rgb="FF78C764"/>
  </sheetPr>
  <dimension ref="A1:W14"/>
  <sheetViews>
    <sheetView view="pageBreakPreview" topLeftCell="E1" zoomScale="68" zoomScaleNormal="73" zoomScaleSheetLayoutView="68" workbookViewId="0">
      <selection activeCell="D11" sqref="D11"/>
    </sheetView>
  </sheetViews>
  <sheetFormatPr baseColWidth="10" defaultColWidth="11.42578125" defaultRowHeight="14.25" x14ac:dyDescent="0.2"/>
  <cols>
    <col min="1" max="1" width="48.42578125" style="5" customWidth="1"/>
    <col min="2" max="3" width="40.7109375" style="5" customWidth="1"/>
    <col min="4" max="4" width="73" style="5" customWidth="1"/>
    <col min="5" max="5" width="56" style="5" customWidth="1"/>
    <col min="6" max="6" width="16.140625" style="5" customWidth="1"/>
    <col min="7" max="7" width="89"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708" t="s">
        <v>193</v>
      </c>
      <c r="B1" s="708"/>
      <c r="C1" s="708"/>
      <c r="D1" s="708"/>
      <c r="E1" s="708"/>
      <c r="F1" s="708"/>
      <c r="G1" s="708"/>
      <c r="H1" s="708"/>
      <c r="I1" s="708"/>
      <c r="J1" s="708"/>
      <c r="K1" s="708"/>
      <c r="L1" s="708"/>
      <c r="M1" s="708"/>
      <c r="N1" s="708"/>
      <c r="O1" s="708"/>
      <c r="P1" s="708"/>
      <c r="Q1" s="708"/>
      <c r="R1" s="708"/>
      <c r="S1" s="708"/>
      <c r="T1" s="708"/>
      <c r="U1" s="708"/>
      <c r="V1" s="708"/>
      <c r="W1" s="708"/>
    </row>
    <row r="2" spans="1:23" s="1" customFormat="1" ht="16.5" customHeight="1" x14ac:dyDescent="0.25">
      <c r="A2" s="708"/>
      <c r="B2" s="708"/>
      <c r="C2" s="708"/>
      <c r="D2" s="708"/>
      <c r="E2" s="708"/>
      <c r="F2" s="708"/>
      <c r="G2" s="708"/>
      <c r="H2" s="708"/>
      <c r="I2" s="708"/>
      <c r="J2" s="708"/>
      <c r="K2" s="708"/>
      <c r="L2" s="708"/>
      <c r="M2" s="708"/>
      <c r="N2" s="708"/>
      <c r="O2" s="708"/>
      <c r="P2" s="708"/>
      <c r="Q2" s="708"/>
      <c r="R2" s="708"/>
      <c r="S2" s="708"/>
      <c r="T2" s="708"/>
      <c r="U2" s="708"/>
      <c r="V2" s="708"/>
      <c r="W2" s="708"/>
    </row>
    <row r="3" spans="1:23" s="1" customFormat="1" ht="16.5" customHeight="1" thickBot="1" x14ac:dyDescent="0.3">
      <c r="A3" s="751"/>
      <c r="B3" s="751"/>
      <c r="C3" s="751"/>
      <c r="D3" s="751"/>
      <c r="E3" s="751"/>
      <c r="F3" s="751"/>
      <c r="G3" s="751"/>
      <c r="H3" s="751"/>
      <c r="I3" s="751"/>
      <c r="J3" s="751"/>
      <c r="K3" s="751"/>
      <c r="L3" s="751"/>
      <c r="M3" s="751"/>
      <c r="N3" s="751"/>
      <c r="O3" s="751"/>
      <c r="P3" s="751"/>
      <c r="Q3" s="751"/>
      <c r="R3" s="751"/>
      <c r="S3" s="751"/>
      <c r="T3" s="751"/>
      <c r="U3" s="751"/>
      <c r="V3" s="751"/>
      <c r="W3" s="751"/>
    </row>
    <row r="4" spans="1:23" s="25" customFormat="1" ht="30" customHeight="1" thickBot="1" x14ac:dyDescent="0.35">
      <c r="A4" s="752" t="s">
        <v>194</v>
      </c>
      <c r="B4" s="752"/>
      <c r="C4" s="753" t="s">
        <v>195</v>
      </c>
      <c r="D4" s="753"/>
      <c r="E4" s="753"/>
      <c r="F4" s="753"/>
      <c r="G4" s="753"/>
      <c r="H4" s="753"/>
      <c r="I4" s="753"/>
      <c r="J4" s="753"/>
      <c r="K4" s="753"/>
      <c r="L4" s="753"/>
      <c r="M4" s="753"/>
      <c r="N4" s="753"/>
      <c r="O4" s="753"/>
      <c r="P4" s="753"/>
      <c r="Q4" s="753"/>
      <c r="R4" s="753"/>
      <c r="S4" s="753"/>
      <c r="T4" s="753"/>
      <c r="U4" s="753"/>
      <c r="V4" s="753"/>
      <c r="W4" s="753"/>
    </row>
    <row r="5" spans="1:23" s="23" customFormat="1" ht="50.25" customHeight="1" thickBot="1" x14ac:dyDescent="0.3">
      <c r="A5" s="754" t="s">
        <v>153</v>
      </c>
      <c r="B5" s="755" t="s">
        <v>154</v>
      </c>
      <c r="C5" s="750" t="s">
        <v>196</v>
      </c>
      <c r="D5" s="750" t="s">
        <v>158</v>
      </c>
      <c r="E5" s="770" t="s">
        <v>159</v>
      </c>
      <c r="F5" s="750" t="s">
        <v>157</v>
      </c>
      <c r="G5" s="750" t="s">
        <v>197</v>
      </c>
      <c r="H5" s="750" t="s">
        <v>198</v>
      </c>
      <c r="I5" s="750" t="s">
        <v>199</v>
      </c>
      <c r="J5" s="750" t="s">
        <v>161</v>
      </c>
      <c r="K5" s="757" t="s">
        <v>162</v>
      </c>
      <c r="L5" s="757"/>
      <c r="M5" s="757"/>
      <c r="N5" s="757"/>
      <c r="O5" s="757" t="s">
        <v>163</v>
      </c>
      <c r="P5" s="757"/>
      <c r="Q5" s="757"/>
      <c r="R5" s="757"/>
      <c r="S5" s="757" t="s">
        <v>164</v>
      </c>
      <c r="T5" s="757"/>
      <c r="U5" s="757"/>
      <c r="V5" s="757"/>
      <c r="W5" s="757" t="s">
        <v>165</v>
      </c>
    </row>
    <row r="6" spans="1:23" s="24" customFormat="1" ht="41.25" customHeight="1" thickBot="1" x14ac:dyDescent="0.3">
      <c r="A6" s="754"/>
      <c r="B6" s="755"/>
      <c r="C6" s="750"/>
      <c r="D6" s="750"/>
      <c r="E6" s="936"/>
      <c r="F6" s="750"/>
      <c r="G6" s="750"/>
      <c r="H6" s="750"/>
      <c r="I6" s="750"/>
      <c r="J6" s="750"/>
      <c r="K6" s="29">
        <v>1</v>
      </c>
      <c r="L6" s="29">
        <v>2</v>
      </c>
      <c r="M6" s="29">
        <v>3</v>
      </c>
      <c r="N6" s="29">
        <v>4</v>
      </c>
      <c r="O6" s="29">
        <v>5</v>
      </c>
      <c r="P6" s="29">
        <v>6</v>
      </c>
      <c r="Q6" s="29">
        <v>7</v>
      </c>
      <c r="R6" s="29">
        <v>8</v>
      </c>
      <c r="S6" s="29">
        <v>9</v>
      </c>
      <c r="T6" s="29">
        <v>10</v>
      </c>
      <c r="U6" s="29">
        <v>11</v>
      </c>
      <c r="V6" s="29">
        <v>12</v>
      </c>
      <c r="W6" s="757"/>
    </row>
    <row r="7" spans="1:23" s="24" customFormat="1" ht="60" customHeight="1" thickBot="1" x14ac:dyDescent="0.3">
      <c r="A7" s="934" t="str">
        <f>+'9. PAI-SG-G Control Disciplina'!F7</f>
        <v>4. Fortalecer y articular los mecanismos de prevención y lucha contra la corrupción en la Justicia Penal Militar y Policial.</v>
      </c>
      <c r="B7" s="934" t="str">
        <f>+'9. PAI-SG-G Control Disciplina'!G7</f>
        <v>14. Continuar implementando acciones de prevención disciplinaria en la Entidad.</v>
      </c>
      <c r="C7" s="935" t="s">
        <v>32</v>
      </c>
      <c r="D7" s="803" t="str">
        <f>+'9. PAI-SG-G Control Disciplina'!L7</f>
        <v>Diseñar e implementar una estrategia institucional de función preventiva en materia disciplinaria, orientada a promover la transparencia, fortalecer la cultura de integridad y reducir la comisión  de conductas disciplinariamente relevantes atribuibles a servidores públicos de la Justicia Penal Militar y Policial, mediante el desarrollo de acciones articuladas con la misionalidad, de acuerdo con el marco normativo y ético vigentes en la entidad.</v>
      </c>
      <c r="E7" s="803" t="str">
        <f>+'9. PAI-SG-G Control Disciplina'!M7</f>
        <v>Contar con una estrategia institucional de función preventiva en materia disciplinaria implementada, que logre reducir la comisión de conductas disciplinarias relevantes.</v>
      </c>
      <c r="F7" s="47" t="s">
        <v>824</v>
      </c>
      <c r="G7" s="44" t="s">
        <v>825</v>
      </c>
      <c r="H7" s="48">
        <v>0.3</v>
      </c>
      <c r="I7" s="56" t="s">
        <v>826</v>
      </c>
      <c r="J7" s="56" t="s">
        <v>827</v>
      </c>
      <c r="K7" s="32"/>
      <c r="L7" s="326"/>
      <c r="M7" s="326">
        <v>0.12</v>
      </c>
      <c r="N7" s="326"/>
      <c r="O7" s="32"/>
      <c r="P7" s="326">
        <v>0.1</v>
      </c>
      <c r="Q7" s="326"/>
      <c r="R7" s="326"/>
      <c r="S7" s="32"/>
      <c r="T7" s="326">
        <v>0.08</v>
      </c>
      <c r="U7" s="32"/>
      <c r="V7" s="32"/>
      <c r="W7" s="932">
        <f>SUM(K7:V9)</f>
        <v>1</v>
      </c>
    </row>
    <row r="8" spans="1:23" s="24" customFormat="1" ht="60" customHeight="1" thickBot="1" x14ac:dyDescent="0.3">
      <c r="A8" s="791"/>
      <c r="B8" s="791"/>
      <c r="C8" s="800"/>
      <c r="D8" s="803"/>
      <c r="E8" s="803"/>
      <c r="F8" s="47" t="s">
        <v>828</v>
      </c>
      <c r="G8" s="44" t="s">
        <v>829</v>
      </c>
      <c r="H8" s="48">
        <v>0.4</v>
      </c>
      <c r="I8" s="56" t="s">
        <v>826</v>
      </c>
      <c r="J8" s="56" t="s">
        <v>830</v>
      </c>
      <c r="K8" s="32"/>
      <c r="L8" s="326">
        <v>0.18</v>
      </c>
      <c r="M8" s="326"/>
      <c r="N8" s="326"/>
      <c r="O8" s="32"/>
      <c r="P8" s="326"/>
      <c r="Q8" s="326">
        <v>0.1</v>
      </c>
      <c r="R8" s="326"/>
      <c r="S8" s="32"/>
      <c r="T8" s="326"/>
      <c r="U8" s="32">
        <v>0.12</v>
      </c>
      <c r="V8" s="32"/>
      <c r="W8" s="785"/>
    </row>
    <row r="9" spans="1:23" s="24" customFormat="1" ht="69.75" customHeight="1" thickBot="1" x14ac:dyDescent="0.3">
      <c r="A9" s="792"/>
      <c r="B9" s="792"/>
      <c r="C9" s="801"/>
      <c r="D9" s="804"/>
      <c r="E9" s="804"/>
      <c r="F9" s="373" t="s">
        <v>831</v>
      </c>
      <c r="G9" s="301" t="s">
        <v>832</v>
      </c>
      <c r="H9" s="379">
        <v>0.3</v>
      </c>
      <c r="I9" s="302" t="s">
        <v>826</v>
      </c>
      <c r="J9" s="302" t="s">
        <v>833</v>
      </c>
      <c r="K9" s="303"/>
      <c r="L9" s="403"/>
      <c r="M9" s="403"/>
      <c r="N9" s="403"/>
      <c r="O9" s="303">
        <v>0.1</v>
      </c>
      <c r="P9" s="403"/>
      <c r="Q9" s="403"/>
      <c r="R9" s="403"/>
      <c r="S9" s="303"/>
      <c r="T9" s="403"/>
      <c r="U9" s="303"/>
      <c r="V9" s="303">
        <v>0.2</v>
      </c>
      <c r="W9" s="786"/>
    </row>
    <row r="10" spans="1:23" s="24" customFormat="1" ht="90" customHeight="1" thickBot="1" x14ac:dyDescent="0.3">
      <c r="A10" s="371" t="str">
        <f>+'9. PAI-SG-G Control Disciplina'!F8</f>
        <v>4. Fortalecer y articular los mecanismos de prevención y lucha contra la corrupción en la Justicia Penal Militar y Policial.</v>
      </c>
      <c r="B10" s="371" t="str">
        <f>+'9. PAI-SG-G Control Disciplina'!G8</f>
        <v>14. Continuar implementando acciones de prevención disciplinaria en la Entidad.</v>
      </c>
      <c r="C10" s="378" t="s">
        <v>32</v>
      </c>
      <c r="D10" s="372" t="str">
        <f>+'9. PAI-SG-G Control Disciplina'!L8</f>
        <v>Gestionar la consecución, implementación y apropiación de una herramienta tecnológica que permita optimizar la gestión y seguimiento al proceso disciplinario, con el fin de identificar buenas prácticas, mejorar  la trazabilidad, la transparencia en el ejercicio de las funciones y  facilitar la toma de decisiones.</v>
      </c>
      <c r="E10" s="372" t="str">
        <f>+'9. PAI-SG-G Control Disciplina'!M8</f>
        <v xml:space="preserve">Implementar y apropiar una (1)  herramienta tecnológica que permita optimizar la eficiencia, el control y la trazabilidad de los procesos disciplinarios, para la toma de decisiones. </v>
      </c>
      <c r="F10" s="405" t="s">
        <v>834</v>
      </c>
      <c r="G10" s="372" t="s">
        <v>835</v>
      </c>
      <c r="H10" s="406">
        <v>1</v>
      </c>
      <c r="I10" s="407" t="s">
        <v>826</v>
      </c>
      <c r="J10" s="407" t="s">
        <v>816</v>
      </c>
      <c r="K10" s="408"/>
      <c r="L10" s="409">
        <v>0.3</v>
      </c>
      <c r="M10" s="409"/>
      <c r="N10" s="409"/>
      <c r="O10" s="408"/>
      <c r="P10" s="409"/>
      <c r="Q10" s="409">
        <v>0.3</v>
      </c>
      <c r="R10" s="409"/>
      <c r="S10" s="408">
        <v>0.4</v>
      </c>
      <c r="T10" s="409"/>
      <c r="U10" s="408"/>
      <c r="V10" s="408"/>
      <c r="W10" s="306">
        <f>SUM(K10:V10)</f>
        <v>1</v>
      </c>
    </row>
    <row r="11" spans="1:23" s="8" customFormat="1" ht="60" customHeight="1" thickBot="1" x14ac:dyDescent="0.3">
      <c r="A11" s="940" t="str">
        <f>+'9. PAI-SG-G Control Disciplina'!F9</f>
        <v>4. Fortalecer y articular los mecanismos de prevención y lucha contra la corrupción en la Justicia Penal Militar y Policial.</v>
      </c>
      <c r="B11" s="940" t="str">
        <f>+'9. PAI-SG-G Control Disciplina'!G9</f>
        <v>13. Desarrollar, implementar, actualizar y hacer seguimiento a los procedimientos de lucha contra la corrupción.</v>
      </c>
      <c r="C11" s="800" t="s">
        <v>32</v>
      </c>
      <c r="D11" s="949" t="str">
        <f>+'9. PAI-SG-G Control Disciplina'!L9</f>
        <v>Ejecutar las acciones establecidas en el marco de la Política de Lucha contra la corrupción y del anexo técnico del programa de Transparencia y Ética Pública (PTEP).</v>
      </c>
      <c r="E11" s="949" t="str">
        <f>+'9. PAI-SG-G Control Disciplina'!M9</f>
        <v xml:space="preserve">Incrementar en  10 puntos  el índice anticorrupción con respecto a la vigencia anterior. </v>
      </c>
      <c r="F11" s="374" t="s">
        <v>836</v>
      </c>
      <c r="G11" s="404" t="s">
        <v>837</v>
      </c>
      <c r="H11" s="401">
        <v>0.5</v>
      </c>
      <c r="I11" s="118" t="s">
        <v>826</v>
      </c>
      <c r="J11" s="118" t="s">
        <v>838</v>
      </c>
      <c r="K11" s="375"/>
      <c r="L11" s="402"/>
      <c r="M11" s="402"/>
      <c r="N11" s="402">
        <v>0.15</v>
      </c>
      <c r="O11" s="375"/>
      <c r="P11" s="402"/>
      <c r="Q11" s="402"/>
      <c r="R11" s="402">
        <v>0.15</v>
      </c>
      <c r="S11" s="375"/>
      <c r="T11" s="402"/>
      <c r="U11" s="375">
        <v>0.2</v>
      </c>
      <c r="V11" s="375"/>
      <c r="W11" s="784">
        <f>SUM(K11:V12)</f>
        <v>1</v>
      </c>
    </row>
    <row r="12" spans="1:23" s="8" customFormat="1" ht="60" customHeight="1" thickBot="1" x14ac:dyDescent="0.3">
      <c r="A12" s="950"/>
      <c r="B12" s="950"/>
      <c r="C12" s="801"/>
      <c r="D12" s="804"/>
      <c r="E12" s="804"/>
      <c r="F12" s="373" t="s">
        <v>839</v>
      </c>
      <c r="G12" s="524" t="s">
        <v>272</v>
      </c>
      <c r="H12" s="577">
        <v>0.5</v>
      </c>
      <c r="I12" s="302" t="s">
        <v>826</v>
      </c>
      <c r="J12" s="578" t="s">
        <v>658</v>
      </c>
      <c r="K12" s="303"/>
      <c r="L12" s="403"/>
      <c r="M12" s="403"/>
      <c r="N12" s="403">
        <v>0.15</v>
      </c>
      <c r="O12" s="303"/>
      <c r="P12" s="403"/>
      <c r="Q12" s="403"/>
      <c r="R12" s="403">
        <v>0.15</v>
      </c>
      <c r="S12" s="303"/>
      <c r="T12" s="403"/>
      <c r="U12" s="303"/>
      <c r="V12" s="303">
        <v>0.2</v>
      </c>
      <c r="W12" s="786"/>
    </row>
    <row r="13" spans="1:23" s="8" customFormat="1" ht="60" customHeight="1" thickBot="1" x14ac:dyDescent="0.3">
      <c r="A13" s="371" t="str">
        <f>+'9. PAI-SG-G Control Disciplina'!F10</f>
        <v>6. Desarrollar y fortalecer los procesos institucionales, que garanticen la misionalidad de la Justicia Penal Militar y Policial.</v>
      </c>
      <c r="B13" s="371" t="str">
        <f>+'9. PAI-SG-G Control Disciplina'!G10</f>
        <v>19. Fortalecer el modelo de operación por procesos de la Entidad.</v>
      </c>
      <c r="C13" s="378" t="s">
        <v>32</v>
      </c>
      <c r="D13" s="372" t="str">
        <f>+'9. PAI-SG-G Control Disciplina'!L10</f>
        <v>Elaborar y actualizar  los documentos del proceso de Control Disciplinario.</v>
      </c>
      <c r="E13" s="372" t="str">
        <f>+'9. PAI-SG-G Control Disciplina'!M10</f>
        <v>Ajustar los dos procedimientos del proceso disciplinario, adaptar los formatos y elaborar la (Ficha ejecutiva del proceso disciplinario)</v>
      </c>
      <c r="F13" s="405" t="s">
        <v>840</v>
      </c>
      <c r="G13" s="410" t="s">
        <v>841</v>
      </c>
      <c r="H13" s="406">
        <v>1</v>
      </c>
      <c r="I13" s="407" t="s">
        <v>826</v>
      </c>
      <c r="J13" s="407" t="s">
        <v>823</v>
      </c>
      <c r="K13" s="408"/>
      <c r="L13" s="409"/>
      <c r="M13" s="409"/>
      <c r="N13" s="409">
        <v>0.3</v>
      </c>
      <c r="O13" s="408"/>
      <c r="P13" s="409"/>
      <c r="Q13" s="409"/>
      <c r="R13" s="409">
        <v>0.3</v>
      </c>
      <c r="S13" s="408"/>
      <c r="T13" s="409"/>
      <c r="U13" s="408"/>
      <c r="V13" s="408">
        <v>0.4</v>
      </c>
      <c r="W13" s="381">
        <f>SUM(K13:V13)</f>
        <v>1</v>
      </c>
    </row>
    <row r="14" spans="1:23" s="16" customFormat="1" ht="15" x14ac:dyDescent="0.2"/>
  </sheetData>
  <sheetProtection formatCells="0" selectLockedCells="1" selectUnlockedCells="1"/>
  <mergeCells count="29">
    <mergeCell ref="A1:W3"/>
    <mergeCell ref="A4:B4"/>
    <mergeCell ref="C4:W4"/>
    <mergeCell ref="A5:A6"/>
    <mergeCell ref="B5:B6"/>
    <mergeCell ref="C5:C6"/>
    <mergeCell ref="D5:D6"/>
    <mergeCell ref="G5:G6"/>
    <mergeCell ref="W5:W6"/>
    <mergeCell ref="H5:H6"/>
    <mergeCell ref="I5:I6"/>
    <mergeCell ref="J5:J6"/>
    <mergeCell ref="K5:N5"/>
    <mergeCell ref="O5:R5"/>
    <mergeCell ref="S5:V5"/>
    <mergeCell ref="F5:F6"/>
    <mergeCell ref="A7:A9"/>
    <mergeCell ref="B7:B9"/>
    <mergeCell ref="C7:C9"/>
    <mergeCell ref="D7:D9"/>
    <mergeCell ref="A11:A12"/>
    <mergeCell ref="B11:B12"/>
    <mergeCell ref="C11:C12"/>
    <mergeCell ref="D11:D12"/>
    <mergeCell ref="W11:W12"/>
    <mergeCell ref="W7:W9"/>
    <mergeCell ref="E5:E6"/>
    <mergeCell ref="E7:E9"/>
    <mergeCell ref="E11:E12"/>
  </mergeCells>
  <phoneticPr fontId="23" type="noConversion"/>
  <conditionalFormatting sqref="K7:K13">
    <cfRule type="colorScale" priority="2">
      <colorScale>
        <cfvo type="min"/>
        <cfvo type="max"/>
        <color theme="0" tint="-0.14999847407452621"/>
        <color theme="0" tint="-0.14999847407452621"/>
      </colorScale>
    </cfRule>
  </conditionalFormatting>
  <conditionalFormatting sqref="K7:L13 N7:V13">
    <cfRule type="colorScale" priority="5">
      <colorScale>
        <cfvo type="min"/>
        <cfvo type="max"/>
        <color theme="0" tint="-0.14999847407452621"/>
        <color theme="0" tint="-0.14999847407452621"/>
      </colorScale>
    </cfRule>
  </conditionalFormatting>
  <conditionalFormatting sqref="M7">
    <cfRule type="colorScale" priority="1">
      <colorScale>
        <cfvo type="min"/>
        <cfvo type="max"/>
        <color theme="0" tint="-0.14999847407452621"/>
        <color theme="0" tint="-0.14999847407452621"/>
      </colorScale>
    </cfRule>
  </conditionalFormatting>
  <conditionalFormatting sqref="O7:O13">
    <cfRule type="colorScale" priority="3">
      <colorScale>
        <cfvo type="min"/>
        <cfvo type="max"/>
        <color theme="0" tint="-0.14999847407452621"/>
        <color theme="0" tint="-0.14999847407452621"/>
      </colorScale>
    </cfRule>
  </conditionalFormatting>
  <conditionalFormatting sqref="S7:S13">
    <cfRule type="colorScale" priority="4">
      <colorScale>
        <cfvo type="min"/>
        <cfvo type="max"/>
        <color theme="0" tint="-0.14999847407452621"/>
        <color theme="0" tint="-0.14999847407452621"/>
      </colorScale>
    </cfRule>
  </conditionalFormatting>
  <conditionalFormatting sqref="W13 W7 W10:W11">
    <cfRule type="colorScale" priority="1807">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scale="17" orientation="landscape" r:id="rId1"/>
  <headerFooter>
    <oddHeader xml:space="preserve">&amp;CVersión preliminar </oddHeader>
  </headerFooter>
  <rowBreaks count="1" manualBreakCount="1">
    <brk id="13" max="22"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A9686F5-46E3-41FD-8881-824F0D7CC769}">
          <x14:formula1>
            <xm:f>'Listas '!$D$2:$D$13</xm:f>
          </x14:formula1>
          <xm:sqref>A13 A7 A10:A11</xm:sqref>
        </x14:dataValidation>
        <x14:dataValidation type="list" allowBlank="1" showInputMessage="1" showErrorMessage="1" xr:uid="{1D65F0EC-4107-476A-A95D-8B295D0B4151}">
          <x14:formula1>
            <xm:f>'Listas '!$A$2:$A$23</xm:f>
          </x14:formula1>
          <xm:sqref>C7 C10:C11 C13</xm:sqref>
        </x14:dataValidation>
        <x14:dataValidation type="list" allowBlank="1" showInputMessage="1" showErrorMessage="1" xr:uid="{8BDB0F8C-44D3-45C0-AD5D-B2BBCAB18A8F}">
          <x14:formula1>
            <xm:f>'Listas '!$A$51:$A$100</xm:f>
          </x14:formula1>
          <xm:sqref>B7:B13</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49071-7292-431A-8C3D-06E831127B41}">
  <sheetPr>
    <tabColor theme="8"/>
  </sheetPr>
  <dimension ref="A1:AB15"/>
  <sheetViews>
    <sheetView view="pageBreakPreview" zoomScale="50" zoomScaleNormal="64" zoomScaleSheetLayoutView="50" workbookViewId="0">
      <selection sqref="A1:AB1"/>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5.140625" style="5" customWidth="1"/>
    <col min="8" max="8" width="34.140625" style="5" customWidth="1"/>
    <col min="9" max="9" width="34.5703125" style="5" customWidth="1"/>
    <col min="10" max="10" width="31.5703125" style="5" customWidth="1"/>
    <col min="11" max="11" width="10.5703125" style="5" customWidth="1"/>
    <col min="12" max="12" width="54.7109375" style="5" customWidth="1"/>
    <col min="13" max="13" width="59.28515625" style="5" customWidth="1"/>
    <col min="14" max="14" width="24.57031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708" t="s">
        <v>148</v>
      </c>
      <c r="B1" s="708"/>
      <c r="C1" s="708"/>
      <c r="D1" s="708"/>
      <c r="E1" s="708"/>
      <c r="F1" s="708"/>
      <c r="G1" s="708"/>
      <c r="H1" s="708"/>
      <c r="I1" s="708"/>
      <c r="J1" s="708"/>
      <c r="K1" s="708"/>
      <c r="L1" s="708"/>
      <c r="M1" s="708"/>
      <c r="N1" s="708"/>
      <c r="O1" s="708"/>
      <c r="P1" s="708"/>
      <c r="Q1" s="708"/>
      <c r="R1" s="708"/>
      <c r="S1" s="708"/>
      <c r="T1" s="708"/>
      <c r="U1" s="708"/>
      <c r="V1" s="708"/>
      <c r="W1" s="708"/>
      <c r="X1" s="708"/>
      <c r="Y1" s="708"/>
      <c r="Z1" s="708"/>
      <c r="AA1" s="708"/>
      <c r="AB1" s="709"/>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710" t="s">
        <v>149</v>
      </c>
      <c r="B4" s="711"/>
      <c r="C4" s="711"/>
      <c r="D4" s="711"/>
      <c r="E4" s="711"/>
      <c r="F4" s="711"/>
      <c r="G4" s="711"/>
      <c r="H4" s="758" t="s">
        <v>242</v>
      </c>
      <c r="I4" s="758"/>
      <c r="J4" s="758"/>
      <c r="K4" s="758"/>
      <c r="L4" s="758"/>
      <c r="M4" s="758"/>
      <c r="N4" s="758"/>
      <c r="O4" s="758"/>
      <c r="P4" s="758"/>
      <c r="Q4" s="758"/>
      <c r="R4" s="758"/>
      <c r="S4" s="758"/>
      <c r="T4" s="758"/>
      <c r="U4" s="758"/>
      <c r="V4" s="758"/>
      <c r="W4" s="758"/>
      <c r="X4" s="758"/>
      <c r="Y4" s="758"/>
      <c r="Z4" s="758"/>
      <c r="AA4" s="758"/>
      <c r="AB4" s="759"/>
    </row>
    <row r="5" spans="1:28" s="7" customFormat="1" ht="71.25" customHeight="1" thickBot="1" x14ac:dyDescent="0.25">
      <c r="A5" s="715" t="s">
        <v>71</v>
      </c>
      <c r="B5" s="716" t="s">
        <v>150</v>
      </c>
      <c r="C5" s="717" t="s">
        <v>75</v>
      </c>
      <c r="D5" s="718" t="s">
        <v>151</v>
      </c>
      <c r="E5" s="718" t="s">
        <v>152</v>
      </c>
      <c r="F5" s="760" t="s">
        <v>153</v>
      </c>
      <c r="G5" s="761" t="s">
        <v>154</v>
      </c>
      <c r="H5" s="763" t="s">
        <v>155</v>
      </c>
      <c r="I5" s="763" t="s">
        <v>156</v>
      </c>
      <c r="J5" s="763" t="s">
        <v>3</v>
      </c>
      <c r="K5" s="763" t="s">
        <v>157</v>
      </c>
      <c r="L5" s="763" t="s">
        <v>158</v>
      </c>
      <c r="M5" s="805" t="s">
        <v>159</v>
      </c>
      <c r="N5" s="763" t="s">
        <v>160</v>
      </c>
      <c r="O5" s="763" t="s">
        <v>161</v>
      </c>
      <c r="P5" s="766" t="s">
        <v>162</v>
      </c>
      <c r="Q5" s="766"/>
      <c r="R5" s="766"/>
      <c r="S5" s="766"/>
      <c r="T5" s="766" t="s">
        <v>163</v>
      </c>
      <c r="U5" s="766"/>
      <c r="V5" s="766"/>
      <c r="W5" s="766"/>
      <c r="X5" s="766" t="s">
        <v>164</v>
      </c>
      <c r="Y5" s="766"/>
      <c r="Z5" s="766"/>
      <c r="AA5" s="766"/>
      <c r="AB5" s="762" t="s">
        <v>165</v>
      </c>
    </row>
    <row r="6" spans="1:28" s="6" customFormat="1" ht="87.75" customHeight="1" thickBot="1" x14ac:dyDescent="0.25">
      <c r="A6" s="715"/>
      <c r="B6" s="716"/>
      <c r="C6" s="717"/>
      <c r="D6" s="718"/>
      <c r="E6" s="718"/>
      <c r="F6" s="776"/>
      <c r="G6" s="777"/>
      <c r="H6" s="805"/>
      <c r="I6" s="805"/>
      <c r="J6" s="805"/>
      <c r="K6" s="805"/>
      <c r="L6" s="805"/>
      <c r="M6" s="951"/>
      <c r="N6" s="805"/>
      <c r="O6" s="805"/>
      <c r="P6" s="319">
        <v>1</v>
      </c>
      <c r="Q6" s="319">
        <v>2</v>
      </c>
      <c r="R6" s="319">
        <v>3</v>
      </c>
      <c r="S6" s="319">
        <v>4</v>
      </c>
      <c r="T6" s="319">
        <v>5</v>
      </c>
      <c r="U6" s="319">
        <v>6</v>
      </c>
      <c r="V6" s="319">
        <v>7</v>
      </c>
      <c r="W6" s="319">
        <v>8</v>
      </c>
      <c r="X6" s="319">
        <v>9</v>
      </c>
      <c r="Y6" s="319">
        <v>10</v>
      </c>
      <c r="Z6" s="319">
        <v>11</v>
      </c>
      <c r="AA6" s="319">
        <v>12</v>
      </c>
      <c r="AB6" s="931"/>
    </row>
    <row r="7" spans="1:28" s="8" customFormat="1" ht="161.25" customHeight="1" x14ac:dyDescent="0.25">
      <c r="A7" s="40" t="s">
        <v>72</v>
      </c>
      <c r="B7" s="35" t="s">
        <v>74</v>
      </c>
      <c r="C7" s="35" t="s">
        <v>76</v>
      </c>
      <c r="D7" s="35" t="s">
        <v>78</v>
      </c>
      <c r="E7" s="59" t="s">
        <v>80</v>
      </c>
      <c r="F7" s="61" t="s">
        <v>29</v>
      </c>
      <c r="G7" s="615" t="s">
        <v>107</v>
      </c>
      <c r="H7" s="559" t="s">
        <v>28</v>
      </c>
      <c r="I7" s="616" t="s">
        <v>842</v>
      </c>
      <c r="J7" s="616" t="s">
        <v>27</v>
      </c>
      <c r="K7" s="559" t="s">
        <v>843</v>
      </c>
      <c r="L7" s="561" t="s">
        <v>844</v>
      </c>
      <c r="M7" s="561" t="s">
        <v>845</v>
      </c>
      <c r="N7" s="617" t="s">
        <v>846</v>
      </c>
      <c r="O7" s="561" t="s">
        <v>847</v>
      </c>
      <c r="P7" s="618"/>
      <c r="Q7" s="618"/>
      <c r="R7" s="618"/>
      <c r="S7" s="618">
        <v>0.2</v>
      </c>
      <c r="T7" s="618"/>
      <c r="U7" s="618"/>
      <c r="V7" s="618"/>
      <c r="W7" s="618">
        <v>0.2</v>
      </c>
      <c r="X7" s="618"/>
      <c r="Y7" s="618"/>
      <c r="Z7" s="618"/>
      <c r="AA7" s="618">
        <v>0.6</v>
      </c>
      <c r="AB7" s="563">
        <f t="shared" ref="AB7:AB13" si="0">SUM(P7:AA7)</f>
        <v>1</v>
      </c>
    </row>
    <row r="8" spans="1:28" s="8" customFormat="1" ht="110.25" customHeight="1" thickBot="1" x14ac:dyDescent="0.3">
      <c r="A8" s="40" t="s">
        <v>72</v>
      </c>
      <c r="B8" s="35" t="s">
        <v>74</v>
      </c>
      <c r="C8" s="35" t="s">
        <v>76</v>
      </c>
      <c r="D8" s="35" t="s">
        <v>78</v>
      </c>
      <c r="E8" s="59" t="s">
        <v>80</v>
      </c>
      <c r="F8" s="61" t="s">
        <v>29</v>
      </c>
      <c r="G8" s="615" t="s">
        <v>107</v>
      </c>
      <c r="H8" s="559" t="s">
        <v>28</v>
      </c>
      <c r="I8" s="616" t="s">
        <v>848</v>
      </c>
      <c r="J8" s="616" t="s">
        <v>27</v>
      </c>
      <c r="K8" s="559" t="s">
        <v>849</v>
      </c>
      <c r="L8" s="561" t="s">
        <v>850</v>
      </c>
      <c r="M8" s="561" t="s">
        <v>851</v>
      </c>
      <c r="N8" s="617" t="s">
        <v>846</v>
      </c>
      <c r="O8" s="561" t="s">
        <v>852</v>
      </c>
      <c r="P8" s="619"/>
      <c r="Q8" s="618"/>
      <c r="R8" s="618"/>
      <c r="S8" s="618">
        <v>0.1</v>
      </c>
      <c r="T8" s="618"/>
      <c r="U8" s="618"/>
      <c r="V8" s="618"/>
      <c r="W8" s="618">
        <v>0.45</v>
      </c>
      <c r="X8" s="618"/>
      <c r="Y8" s="618"/>
      <c r="Z8" s="618"/>
      <c r="AA8" s="618">
        <v>0.45</v>
      </c>
      <c r="AB8" s="563">
        <f t="shared" si="0"/>
        <v>1</v>
      </c>
    </row>
    <row r="9" spans="1:28" s="8" customFormat="1" ht="157.5" customHeight="1" thickBot="1" x14ac:dyDescent="0.3">
      <c r="A9" s="40" t="s">
        <v>72</v>
      </c>
      <c r="B9" s="35" t="s">
        <v>74</v>
      </c>
      <c r="C9" s="35" t="s">
        <v>76</v>
      </c>
      <c r="D9" s="35" t="s">
        <v>78</v>
      </c>
      <c r="E9" s="59" t="s">
        <v>80</v>
      </c>
      <c r="F9" s="59" t="s">
        <v>29</v>
      </c>
      <c r="G9" s="615" t="s">
        <v>100</v>
      </c>
      <c r="H9" s="559" t="s">
        <v>28</v>
      </c>
      <c r="I9" s="616" t="s">
        <v>853</v>
      </c>
      <c r="J9" s="616" t="s">
        <v>27</v>
      </c>
      <c r="K9" s="559" t="s">
        <v>854</v>
      </c>
      <c r="L9" s="561" t="s">
        <v>855</v>
      </c>
      <c r="M9" s="561" t="s">
        <v>856</v>
      </c>
      <c r="N9" s="617" t="s">
        <v>846</v>
      </c>
      <c r="O9" s="561" t="s">
        <v>857</v>
      </c>
      <c r="P9" s="619"/>
      <c r="Q9" s="618"/>
      <c r="R9" s="618"/>
      <c r="S9" s="618">
        <v>0.8</v>
      </c>
      <c r="T9" s="618"/>
      <c r="U9" s="618"/>
      <c r="V9" s="618"/>
      <c r="W9" s="618">
        <v>0.1</v>
      </c>
      <c r="X9" s="618"/>
      <c r="Y9" s="618"/>
      <c r="Z9" s="618"/>
      <c r="AA9" s="618">
        <v>0.1</v>
      </c>
      <c r="AB9" s="563">
        <f t="shared" si="0"/>
        <v>1</v>
      </c>
    </row>
    <row r="10" spans="1:28" s="8" customFormat="1" ht="204" customHeight="1" x14ac:dyDescent="0.25">
      <c r="A10" s="620" t="s">
        <v>72</v>
      </c>
      <c r="B10" s="35" t="s">
        <v>74</v>
      </c>
      <c r="C10" s="35" t="s">
        <v>76</v>
      </c>
      <c r="D10" s="35" t="s">
        <v>78</v>
      </c>
      <c r="E10" s="59" t="s">
        <v>80</v>
      </c>
      <c r="F10" s="59" t="s">
        <v>29</v>
      </c>
      <c r="G10" s="615" t="s">
        <v>100</v>
      </c>
      <c r="H10" s="561" t="s">
        <v>28</v>
      </c>
      <c r="I10" s="617" t="s">
        <v>858</v>
      </c>
      <c r="J10" s="617" t="s">
        <v>31</v>
      </c>
      <c r="K10" s="561" t="s">
        <v>854</v>
      </c>
      <c r="L10" s="561" t="s">
        <v>859</v>
      </c>
      <c r="M10" s="561" t="s">
        <v>860</v>
      </c>
      <c r="N10" s="617" t="s">
        <v>846</v>
      </c>
      <c r="O10" s="621" t="s">
        <v>861</v>
      </c>
      <c r="P10" s="619"/>
      <c r="Q10" s="618"/>
      <c r="R10" s="618"/>
      <c r="S10" s="618">
        <v>1</v>
      </c>
      <c r="T10" s="618"/>
      <c r="U10" s="618"/>
      <c r="V10" s="618"/>
      <c r="W10" s="618"/>
      <c r="X10" s="618"/>
      <c r="Y10" s="618"/>
      <c r="Z10" s="618"/>
      <c r="AA10" s="618"/>
      <c r="AB10" s="563">
        <f t="shared" si="0"/>
        <v>1</v>
      </c>
    </row>
    <row r="11" spans="1:28" s="8" customFormat="1" ht="126" customHeight="1" thickBot="1" x14ac:dyDescent="0.3">
      <c r="A11" s="40" t="s">
        <v>72</v>
      </c>
      <c r="B11" s="35" t="s">
        <v>74</v>
      </c>
      <c r="C11" s="35" t="s">
        <v>76</v>
      </c>
      <c r="D11" s="35" t="s">
        <v>78</v>
      </c>
      <c r="E11" s="59" t="s">
        <v>80</v>
      </c>
      <c r="F11" s="61" t="s">
        <v>29</v>
      </c>
      <c r="G11" s="615" t="s">
        <v>103</v>
      </c>
      <c r="H11" s="559" t="s">
        <v>36</v>
      </c>
      <c r="I11" s="616" t="s">
        <v>470</v>
      </c>
      <c r="J11" s="616" t="s">
        <v>129</v>
      </c>
      <c r="K11" s="559" t="s">
        <v>862</v>
      </c>
      <c r="L11" s="561" t="s">
        <v>472</v>
      </c>
      <c r="M11" s="561" t="s">
        <v>473</v>
      </c>
      <c r="N11" s="617" t="s">
        <v>863</v>
      </c>
      <c r="O11" s="31" t="s">
        <v>864</v>
      </c>
      <c r="P11" s="618"/>
      <c r="Q11" s="618"/>
      <c r="R11" s="618"/>
      <c r="S11" s="618">
        <v>0.3</v>
      </c>
      <c r="T11" s="618"/>
      <c r="U11" s="618"/>
      <c r="V11" s="618"/>
      <c r="W11" s="618">
        <v>0.3</v>
      </c>
      <c r="X11" s="618"/>
      <c r="Y11" s="618"/>
      <c r="Z11" s="618"/>
      <c r="AA11" s="618">
        <v>0.4</v>
      </c>
      <c r="AB11" s="563">
        <f t="shared" si="0"/>
        <v>1</v>
      </c>
    </row>
    <row r="12" spans="1:28" s="8" customFormat="1" ht="159.75" customHeight="1" thickBot="1" x14ac:dyDescent="0.3">
      <c r="A12" s="40" t="s">
        <v>72</v>
      </c>
      <c r="B12" s="35" t="s">
        <v>74</v>
      </c>
      <c r="C12" s="35" t="s">
        <v>76</v>
      </c>
      <c r="D12" s="35" t="s">
        <v>78</v>
      </c>
      <c r="E12" s="59" t="s">
        <v>80</v>
      </c>
      <c r="F12" s="61" t="s">
        <v>21</v>
      </c>
      <c r="G12" s="622" t="s">
        <v>94</v>
      </c>
      <c r="H12" s="559" t="s">
        <v>36</v>
      </c>
      <c r="I12" s="616" t="s">
        <v>166</v>
      </c>
      <c r="J12" s="616" t="s">
        <v>62</v>
      </c>
      <c r="K12" s="559" t="s">
        <v>865</v>
      </c>
      <c r="L12" s="561" t="s">
        <v>270</v>
      </c>
      <c r="M12" s="561" t="s">
        <v>255</v>
      </c>
      <c r="N12" s="617" t="s">
        <v>863</v>
      </c>
      <c r="O12" s="31" t="s">
        <v>256</v>
      </c>
      <c r="P12" s="618"/>
      <c r="Q12" s="618"/>
      <c r="R12" s="618"/>
      <c r="S12" s="618">
        <v>0.3</v>
      </c>
      <c r="T12" s="618"/>
      <c r="U12" s="618"/>
      <c r="V12" s="618"/>
      <c r="W12" s="618">
        <v>0.3</v>
      </c>
      <c r="X12" s="618"/>
      <c r="Y12" s="618"/>
      <c r="Z12" s="618"/>
      <c r="AA12" s="618">
        <v>0.4</v>
      </c>
      <c r="AB12" s="563">
        <f t="shared" si="0"/>
        <v>1</v>
      </c>
    </row>
    <row r="13" spans="1:28" s="8" customFormat="1" ht="180" customHeight="1" thickBot="1" x14ac:dyDescent="0.3">
      <c r="A13" s="40" t="s">
        <v>72</v>
      </c>
      <c r="B13" s="35" t="s">
        <v>74</v>
      </c>
      <c r="C13" s="35" t="s">
        <v>76</v>
      </c>
      <c r="D13" s="35" t="s">
        <v>78</v>
      </c>
      <c r="E13" s="59" t="s">
        <v>80</v>
      </c>
      <c r="F13" s="61" t="s">
        <v>29</v>
      </c>
      <c r="G13" s="615" t="s">
        <v>100</v>
      </c>
      <c r="H13" s="559" t="s">
        <v>36</v>
      </c>
      <c r="I13" s="616" t="s">
        <v>31</v>
      </c>
      <c r="J13" s="616" t="s">
        <v>31</v>
      </c>
      <c r="K13" s="559" t="s">
        <v>866</v>
      </c>
      <c r="L13" s="561" t="s">
        <v>867</v>
      </c>
      <c r="M13" s="561" t="s">
        <v>868</v>
      </c>
      <c r="N13" s="617" t="s">
        <v>863</v>
      </c>
      <c r="O13" s="561" t="s">
        <v>869</v>
      </c>
      <c r="P13" s="618"/>
      <c r="Q13" s="618"/>
      <c r="R13" s="618"/>
      <c r="S13" s="618"/>
      <c r="T13" s="618"/>
      <c r="U13" s="618"/>
      <c r="V13" s="564"/>
      <c r="W13" s="618">
        <v>0.66</v>
      </c>
      <c r="X13" s="618"/>
      <c r="Y13" s="618"/>
      <c r="Z13" s="618"/>
      <c r="AA13" s="618">
        <v>0.34</v>
      </c>
      <c r="AB13" s="563">
        <f t="shared" si="0"/>
        <v>1</v>
      </c>
    </row>
    <row r="14" spans="1:28" ht="15" x14ac:dyDescent="0.2">
      <c r="D14" s="27"/>
      <c r="E14" s="27"/>
      <c r="F14" s="27"/>
      <c r="G14" s="27"/>
      <c r="H14" s="27"/>
      <c r="I14" s="27"/>
      <c r="J14" s="27"/>
      <c r="K14" s="27"/>
      <c r="L14" s="27"/>
      <c r="M14" s="27"/>
      <c r="N14" s="38"/>
      <c r="O14" s="27"/>
      <c r="P14" s="27"/>
      <c r="Q14" s="27"/>
      <c r="R14" s="27"/>
      <c r="S14" s="27"/>
      <c r="T14" s="27"/>
      <c r="U14" s="27"/>
      <c r="V14" s="27"/>
      <c r="W14" s="27"/>
      <c r="X14" s="27"/>
      <c r="Y14" s="27"/>
      <c r="Z14" s="27"/>
      <c r="AA14" s="27"/>
    </row>
    <row r="15" spans="1:28" ht="15" x14ac:dyDescent="0.2">
      <c r="D15" s="27"/>
      <c r="E15" s="27"/>
      <c r="F15" s="27"/>
      <c r="G15" s="27"/>
      <c r="H15" s="27"/>
      <c r="I15" s="27"/>
      <c r="J15" s="27"/>
      <c r="K15" s="27"/>
      <c r="L15" s="27"/>
      <c r="M15" s="27"/>
      <c r="N15" s="38"/>
      <c r="O15" s="27"/>
      <c r="P15" s="27"/>
      <c r="Q15" s="27"/>
      <c r="R15" s="27"/>
      <c r="S15" s="27"/>
      <c r="T15" s="27"/>
      <c r="U15" s="27"/>
      <c r="V15" s="27"/>
      <c r="W15" s="27"/>
      <c r="X15" s="27"/>
      <c r="Y15" s="27"/>
      <c r="Z15" s="27"/>
      <c r="AA15" s="27"/>
    </row>
  </sheetData>
  <sheetProtection formatCells="0" selectLockedCells="1" selectUnlockedCells="1"/>
  <mergeCells count="22">
    <mergeCell ref="X5:AA5"/>
    <mergeCell ref="M5:M6"/>
    <mergeCell ref="N5:N6"/>
    <mergeCell ref="O5:O6"/>
    <mergeCell ref="P5:S5"/>
    <mergeCell ref="T5:W5"/>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L5:L6"/>
  </mergeCells>
  <conditionalFormatting sqref="P7:AA7">
    <cfRule type="colorScale" priority="5">
      <colorScale>
        <cfvo type="min"/>
        <cfvo type="max"/>
        <color theme="0" tint="-0.14999847407452621"/>
        <color theme="0" tint="-0.14999847407452621"/>
      </colorScale>
    </cfRule>
  </conditionalFormatting>
  <conditionalFormatting sqref="P8:AA9 P10 R10:AA10">
    <cfRule type="colorScale" priority="7">
      <colorScale>
        <cfvo type="min"/>
        <cfvo type="max"/>
        <color theme="0" tint="-0.14999847407452621"/>
        <color theme="0" tint="-0.14999847407452621"/>
      </colorScale>
    </cfRule>
  </conditionalFormatting>
  <conditionalFormatting sqref="Q10">
    <cfRule type="colorScale" priority="1">
      <colorScale>
        <cfvo type="min"/>
        <cfvo type="max"/>
        <color theme="0" tint="-0.14999847407452621"/>
        <color theme="0" tint="-0.14999847407452621"/>
      </colorScale>
    </cfRule>
  </conditionalFormatting>
  <conditionalFormatting sqref="R13">
    <cfRule type="colorScale" priority="2">
      <colorScale>
        <cfvo type="min"/>
        <cfvo type="max"/>
        <color theme="0" tint="-0.14999847407452621"/>
        <color theme="0" tint="-0.14999847407452621"/>
      </colorScale>
    </cfRule>
  </conditionalFormatting>
  <conditionalFormatting sqref="S13:U13 W13:AA13 P13:Q13 P11:AA12">
    <cfRule type="colorScale" priority="3">
      <colorScale>
        <cfvo type="min"/>
        <cfvo type="max"/>
        <color theme="0" tint="-0.14999847407452621"/>
        <color theme="0" tint="-0.14999847407452621"/>
      </colorScale>
    </cfRule>
  </conditionalFormatting>
  <conditionalFormatting sqref="AB7">
    <cfRule type="colorScale" priority="6">
      <colorScale>
        <cfvo type="percent" val="1"/>
        <cfvo type="percent" val="100"/>
        <color theme="4" tint="0.59999389629810485"/>
        <color theme="4" tint="0.59999389629810485"/>
      </colorScale>
    </cfRule>
  </conditionalFormatting>
  <conditionalFormatting sqref="AB8:AB10">
    <cfRule type="colorScale" priority="8">
      <colorScale>
        <cfvo type="percent" val="1"/>
        <cfvo type="percent" val="100"/>
        <color theme="4" tint="0.59999389629810485"/>
        <color theme="4" tint="0.59999389629810485"/>
      </colorScale>
    </cfRule>
  </conditionalFormatting>
  <conditionalFormatting sqref="AB11:AB13">
    <cfRule type="colorScale" priority="4">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7" orientation="landscape" r:id="rId1"/>
  <headerFooter>
    <oddHeader xml:space="preserve">&amp;CVersión preliminar </oddHeader>
  </headerFooter>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A70AC-FEC8-458A-8591-F01EC95CA6BD}">
  <sheetPr>
    <tabColor rgb="FF78C764"/>
  </sheetPr>
  <dimension ref="A1:W19"/>
  <sheetViews>
    <sheetView view="pageBreakPreview" topLeftCell="E10" zoomScale="50" zoomScaleNormal="73" zoomScaleSheetLayoutView="50" workbookViewId="0">
      <selection activeCell="D11" sqref="D11"/>
    </sheetView>
  </sheetViews>
  <sheetFormatPr baseColWidth="10" defaultColWidth="11.42578125" defaultRowHeight="14.25" x14ac:dyDescent="0.2"/>
  <cols>
    <col min="1" max="1" width="48.42578125" style="5" customWidth="1"/>
    <col min="2" max="2" width="47.85546875" style="5" customWidth="1"/>
    <col min="3" max="3" width="40.7109375" style="5" customWidth="1"/>
    <col min="4" max="5" width="76.7109375" style="5" customWidth="1"/>
    <col min="6" max="6" width="13.140625" style="5" customWidth="1"/>
    <col min="7" max="7" width="89"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708" t="s">
        <v>193</v>
      </c>
      <c r="B1" s="708"/>
      <c r="C1" s="708"/>
      <c r="D1" s="708"/>
      <c r="E1" s="708"/>
      <c r="F1" s="708"/>
      <c r="G1" s="708"/>
      <c r="H1" s="708"/>
      <c r="I1" s="708"/>
      <c r="J1" s="708"/>
      <c r="K1" s="708"/>
      <c r="L1" s="708"/>
      <c r="M1" s="708"/>
      <c r="N1" s="708"/>
      <c r="O1" s="708"/>
      <c r="P1" s="708"/>
      <c r="Q1" s="708"/>
      <c r="R1" s="708"/>
      <c r="S1" s="708"/>
      <c r="T1" s="708"/>
      <c r="U1" s="708"/>
      <c r="V1" s="708"/>
      <c r="W1" s="708"/>
    </row>
    <row r="2" spans="1:23" s="1" customFormat="1" ht="16.5" customHeight="1" x14ac:dyDescent="0.25">
      <c r="A2" s="708"/>
      <c r="B2" s="708"/>
      <c r="C2" s="708"/>
      <c r="D2" s="708"/>
      <c r="E2" s="708"/>
      <c r="F2" s="708"/>
      <c r="G2" s="708"/>
      <c r="H2" s="708"/>
      <c r="I2" s="708"/>
      <c r="J2" s="708"/>
      <c r="K2" s="708"/>
      <c r="L2" s="708"/>
      <c r="M2" s="708"/>
      <c r="N2" s="708"/>
      <c r="O2" s="708"/>
      <c r="P2" s="708"/>
      <c r="Q2" s="708"/>
      <c r="R2" s="708"/>
      <c r="S2" s="708"/>
      <c r="T2" s="708"/>
      <c r="U2" s="708"/>
      <c r="V2" s="708"/>
      <c r="W2" s="708"/>
    </row>
    <row r="3" spans="1:23" s="1" customFormat="1" ht="16.5" customHeight="1" thickBot="1" x14ac:dyDescent="0.3">
      <c r="A3" s="751"/>
      <c r="B3" s="751"/>
      <c r="C3" s="751"/>
      <c r="D3" s="751"/>
      <c r="E3" s="751"/>
      <c r="F3" s="751"/>
      <c r="G3" s="751"/>
      <c r="H3" s="751"/>
      <c r="I3" s="751"/>
      <c r="J3" s="751"/>
      <c r="K3" s="751"/>
      <c r="L3" s="751"/>
      <c r="M3" s="751"/>
      <c r="N3" s="751"/>
      <c r="O3" s="751"/>
      <c r="P3" s="751"/>
      <c r="Q3" s="751"/>
      <c r="R3" s="751"/>
      <c r="S3" s="751"/>
      <c r="T3" s="751"/>
      <c r="U3" s="751"/>
      <c r="V3" s="751"/>
      <c r="W3" s="751"/>
    </row>
    <row r="4" spans="1:23" s="25" customFormat="1" ht="30" customHeight="1" thickBot="1" x14ac:dyDescent="0.35">
      <c r="A4" s="752" t="s">
        <v>194</v>
      </c>
      <c r="B4" s="752"/>
      <c r="C4" s="753" t="s">
        <v>195</v>
      </c>
      <c r="D4" s="753"/>
      <c r="E4" s="753"/>
      <c r="F4" s="753"/>
      <c r="G4" s="753"/>
      <c r="H4" s="753"/>
      <c r="I4" s="753"/>
      <c r="J4" s="753"/>
      <c r="K4" s="753"/>
      <c r="L4" s="753"/>
      <c r="M4" s="753"/>
      <c r="N4" s="753"/>
      <c r="O4" s="753"/>
      <c r="P4" s="753"/>
      <c r="Q4" s="753"/>
      <c r="R4" s="753"/>
      <c r="S4" s="753"/>
      <c r="T4" s="753"/>
      <c r="U4" s="753"/>
      <c r="V4" s="753"/>
      <c r="W4" s="753"/>
    </row>
    <row r="5" spans="1:23" s="23" customFormat="1" ht="50.25" customHeight="1" x14ac:dyDescent="0.25">
      <c r="A5" s="754" t="s">
        <v>153</v>
      </c>
      <c r="B5" s="755" t="s">
        <v>154</v>
      </c>
      <c r="C5" s="750" t="s">
        <v>196</v>
      </c>
      <c r="D5" s="750" t="s">
        <v>158</v>
      </c>
      <c r="E5" s="770" t="s">
        <v>159</v>
      </c>
      <c r="F5" s="750" t="s">
        <v>157</v>
      </c>
      <c r="G5" s="750" t="s">
        <v>197</v>
      </c>
      <c r="H5" s="750" t="s">
        <v>198</v>
      </c>
      <c r="I5" s="959" t="s">
        <v>199</v>
      </c>
      <c r="J5" s="750" t="s">
        <v>161</v>
      </c>
      <c r="K5" s="757" t="s">
        <v>162</v>
      </c>
      <c r="L5" s="757"/>
      <c r="M5" s="757"/>
      <c r="N5" s="757"/>
      <c r="O5" s="757" t="s">
        <v>163</v>
      </c>
      <c r="P5" s="757"/>
      <c r="Q5" s="757"/>
      <c r="R5" s="757"/>
      <c r="S5" s="757" t="s">
        <v>164</v>
      </c>
      <c r="T5" s="757"/>
      <c r="U5" s="757"/>
      <c r="V5" s="757"/>
      <c r="W5" s="757" t="s">
        <v>165</v>
      </c>
    </row>
    <row r="6" spans="1:23" s="24" customFormat="1" ht="41.25" customHeight="1" x14ac:dyDescent="0.25">
      <c r="A6" s="754"/>
      <c r="B6" s="755"/>
      <c r="C6" s="750"/>
      <c r="D6" s="750"/>
      <c r="E6" s="936"/>
      <c r="F6" s="750"/>
      <c r="G6" s="750"/>
      <c r="H6" s="750"/>
      <c r="I6" s="959"/>
      <c r="J6" s="750"/>
      <c r="K6" s="29">
        <v>1</v>
      </c>
      <c r="L6" s="29">
        <v>2</v>
      </c>
      <c r="M6" s="29">
        <v>3</v>
      </c>
      <c r="N6" s="29">
        <v>4</v>
      </c>
      <c r="O6" s="29">
        <v>5</v>
      </c>
      <c r="P6" s="29">
        <v>6</v>
      </c>
      <c r="Q6" s="29">
        <v>7</v>
      </c>
      <c r="R6" s="29">
        <v>8</v>
      </c>
      <c r="S6" s="29">
        <v>9</v>
      </c>
      <c r="T6" s="29">
        <v>10</v>
      </c>
      <c r="U6" s="29">
        <v>11</v>
      </c>
      <c r="V6" s="29">
        <v>12</v>
      </c>
      <c r="W6" s="757"/>
    </row>
    <row r="7" spans="1:23" s="24" customFormat="1" ht="105.75" customHeight="1" thickBot="1" x14ac:dyDescent="0.3">
      <c r="A7" s="954" t="str">
        <f>+'[3]11. PAI-SG-G Contratos'!F7</f>
        <v>6. Desarrollar y fortalecer los procesos institucionales, que garanticen la misionalidad de la Justicia Penal Militar y Policial.</v>
      </c>
      <c r="B7" s="952" t="str">
        <f>+'[3]11. PAI-SG-G Contratos'!G7</f>
        <v>26. Mantener la adecuada gestión contractual de la Entidad</v>
      </c>
      <c r="C7" s="957" t="s">
        <v>28</v>
      </c>
      <c r="D7" s="955" t="str">
        <f>+'10. PAI-SG-G Contratos'!L7</f>
        <v xml:space="preserve">Formular y presentar un proyecto para implementar en 2027 una herramienta tecnológica que permita optimizar la eficiencia, el control y la trazabilidad de los procesos disciplinarios, para la toma de decisiones. </v>
      </c>
      <c r="E7" s="955" t="str">
        <f>+'10. PAI-SG-G Contratos'!M7</f>
        <v xml:space="preserve">Garantizar el 40% de avance con miras a la optimización y eficiencia de los procesos contractuales, asegurando el control y la trazabilidad de la gestión contractual para la toma de decisiones. </v>
      </c>
      <c r="F7" s="535" t="s">
        <v>870</v>
      </c>
      <c r="G7" s="69" t="s">
        <v>871</v>
      </c>
      <c r="H7" s="542">
        <v>0.5</v>
      </c>
      <c r="I7" s="120" t="s">
        <v>872</v>
      </c>
      <c r="J7" s="120" t="s">
        <v>873</v>
      </c>
      <c r="K7" s="544">
        <v>0.1</v>
      </c>
      <c r="L7" s="544"/>
      <c r="M7" s="544">
        <v>0.1</v>
      </c>
      <c r="N7" s="544"/>
      <c r="O7" s="544">
        <v>0.1</v>
      </c>
      <c r="P7" s="543"/>
      <c r="Q7" s="544">
        <v>0.1</v>
      </c>
      <c r="R7" s="543"/>
      <c r="S7" s="544">
        <v>0.1</v>
      </c>
      <c r="T7" s="544"/>
      <c r="U7" s="540"/>
      <c r="V7" s="540"/>
      <c r="W7" s="962">
        <f>SUM(K7:V8)</f>
        <v>1</v>
      </c>
    </row>
    <row r="8" spans="1:23" s="24" customFormat="1" ht="105.75" customHeight="1" thickBot="1" x14ac:dyDescent="0.3">
      <c r="A8" s="953"/>
      <c r="B8" s="953"/>
      <c r="C8" s="958"/>
      <c r="D8" s="956"/>
      <c r="E8" s="956"/>
      <c r="F8" s="541" t="s">
        <v>874</v>
      </c>
      <c r="G8" s="536" t="s">
        <v>875</v>
      </c>
      <c r="H8" s="537">
        <v>0.5</v>
      </c>
      <c r="I8" s="538" t="s">
        <v>876</v>
      </c>
      <c r="J8" s="538" t="s">
        <v>877</v>
      </c>
      <c r="K8" s="539"/>
      <c r="L8" s="540"/>
      <c r="M8" s="540"/>
      <c r="N8" s="540"/>
      <c r="O8" s="540"/>
      <c r="P8" s="540"/>
      <c r="Q8" s="540"/>
      <c r="R8" s="540"/>
      <c r="S8" s="540"/>
      <c r="T8" s="544">
        <v>0.5</v>
      </c>
      <c r="U8" s="540"/>
      <c r="V8" s="540"/>
      <c r="W8" s="963"/>
    </row>
    <row r="9" spans="1:23" s="24" customFormat="1" ht="60" customHeight="1" thickBot="1" x14ac:dyDescent="0.3">
      <c r="A9" s="969" t="str">
        <f>+'[3]11. PAI-SG-G Contratos'!F8</f>
        <v>6. Desarrollar y fortalecer los procesos institucionales, que garanticen la misionalidad de la Justicia Penal Militar y Policial.</v>
      </c>
      <c r="B9" s="969" t="str">
        <f>+'[3]11. PAI-SG-G Contratos'!G8</f>
        <v>26. Mantener la adecuada gestión contractual de la Entidad</v>
      </c>
      <c r="C9" s="970" t="s">
        <v>28</v>
      </c>
      <c r="D9" s="965" t="str">
        <f>+'10. PAI-SG-G Contratos'!L8</f>
        <v xml:space="preserve">Desarrollar y fortalecer las competencias de los supervisores de contratos mediante procesos de formación y socialización de buenas prácticas y apropiación de responsabilidades en materia de supervisión. </v>
      </c>
      <c r="E9" s="965" t="str">
        <f>+'10. PAI-SG-G Contratos'!M8</f>
        <v>Capacitar al menos un 90% de supervisores de contratos de la Entidad para fortalecer las competencias.</v>
      </c>
      <c r="F9" s="541" t="s">
        <v>878</v>
      </c>
      <c r="G9" s="69" t="s">
        <v>879</v>
      </c>
      <c r="H9" s="542">
        <v>0.1</v>
      </c>
      <c r="I9" s="120" t="s">
        <v>880</v>
      </c>
      <c r="J9" s="120" t="s">
        <v>881</v>
      </c>
      <c r="K9" s="544">
        <v>0.1</v>
      </c>
      <c r="L9" s="544"/>
      <c r="M9" s="122"/>
      <c r="N9" s="122"/>
      <c r="O9" s="544"/>
      <c r="P9" s="544"/>
      <c r="Q9" s="544"/>
      <c r="R9" s="544"/>
      <c r="S9" s="544"/>
      <c r="T9" s="544"/>
      <c r="U9" s="544"/>
      <c r="V9" s="544"/>
      <c r="W9" s="964">
        <f>SUM(K9:V10)</f>
        <v>1</v>
      </c>
    </row>
    <row r="10" spans="1:23" s="24" customFormat="1" ht="87" customHeight="1" x14ac:dyDescent="0.25">
      <c r="A10" s="969"/>
      <c r="B10" s="969"/>
      <c r="C10" s="970"/>
      <c r="D10" s="965"/>
      <c r="E10" s="965"/>
      <c r="F10" s="541" t="s">
        <v>882</v>
      </c>
      <c r="G10" s="546" t="s">
        <v>883</v>
      </c>
      <c r="H10" s="542">
        <v>0.9</v>
      </c>
      <c r="I10" s="548" t="s">
        <v>884</v>
      </c>
      <c r="J10" s="120" t="s">
        <v>885</v>
      </c>
      <c r="K10" s="544"/>
      <c r="L10" s="544"/>
      <c r="M10" s="122"/>
      <c r="N10" s="122"/>
      <c r="O10" s="544">
        <v>0.45</v>
      </c>
      <c r="P10" s="544"/>
      <c r="Q10" s="544"/>
      <c r="R10" s="544"/>
      <c r="S10" s="544">
        <v>0.45</v>
      </c>
      <c r="T10" s="544"/>
      <c r="U10" s="544"/>
      <c r="V10" s="544"/>
      <c r="W10" s="964"/>
    </row>
    <row r="11" spans="1:23" s="24" customFormat="1" ht="78.75" customHeight="1" x14ac:dyDescent="0.25">
      <c r="A11" s="967" t="str">
        <f>+'[3]11. PAI-SG-G Contratos'!F9</f>
        <v>6. Desarrollar y fortalecer los procesos institucionales, que garanticen la misionalidad de la Justicia Penal Militar y Policial.</v>
      </c>
      <c r="B11" s="967" t="str">
        <f>+'[3]11. PAI-SG-G Contratos'!G9</f>
        <v>19. Fortalecer el modelo de operación por procesos de la Entidad.</v>
      </c>
      <c r="C11" s="968" t="s">
        <v>28</v>
      </c>
      <c r="D11" s="966" t="str">
        <f>+'10. PAI-SG-G Contratos'!L9</f>
        <v>Fortalecer el proceso de liquidación de contratos y realizar el respectivo seguimiento.</v>
      </c>
      <c r="E11" s="965" t="str">
        <f>+'10. PAI-SG-G Contratos'!M9</f>
        <v xml:space="preserve">Liquidar al menos el 90% de los contratos sujetos a liquidación. </v>
      </c>
      <c r="F11" s="541" t="s">
        <v>886</v>
      </c>
      <c r="G11" s="546" t="s">
        <v>887</v>
      </c>
      <c r="H11" s="542">
        <v>0.6</v>
      </c>
      <c r="I11" s="548" t="s">
        <v>888</v>
      </c>
      <c r="J11" s="545" t="s">
        <v>889</v>
      </c>
      <c r="K11" s="544">
        <v>0.6</v>
      </c>
      <c r="L11" s="544"/>
      <c r="M11" s="122"/>
      <c r="N11" s="122"/>
      <c r="O11" s="544"/>
      <c r="P11" s="544"/>
      <c r="Q11" s="544"/>
      <c r="R11" s="544"/>
      <c r="S11" s="544"/>
      <c r="T11" s="544"/>
      <c r="U11" s="544"/>
      <c r="V11" s="544"/>
      <c r="W11" s="971">
        <f>SUM(K11:V13)</f>
        <v>1</v>
      </c>
    </row>
    <row r="12" spans="1:23" s="8" customFormat="1" ht="81.75" customHeight="1" x14ac:dyDescent="0.25">
      <c r="A12" s="967"/>
      <c r="B12" s="967"/>
      <c r="C12" s="968"/>
      <c r="D12" s="966"/>
      <c r="E12" s="965"/>
      <c r="F12" s="541" t="s">
        <v>890</v>
      </c>
      <c r="G12" s="546" t="s">
        <v>891</v>
      </c>
      <c r="H12" s="542">
        <v>0.2</v>
      </c>
      <c r="I12" s="548" t="s">
        <v>892</v>
      </c>
      <c r="J12" s="545" t="s">
        <v>893</v>
      </c>
      <c r="K12" s="544">
        <v>0.2</v>
      </c>
      <c r="L12" s="544"/>
      <c r="M12" s="544"/>
      <c r="N12" s="544"/>
      <c r="O12" s="544"/>
      <c r="P12" s="544"/>
      <c r="Q12" s="544"/>
      <c r="R12" s="544"/>
      <c r="S12" s="544"/>
      <c r="T12" s="544"/>
      <c r="U12" s="544"/>
      <c r="V12" s="544"/>
      <c r="W12" s="785"/>
    </row>
    <row r="13" spans="1:23" s="8" customFormat="1" ht="84" customHeight="1" x14ac:dyDescent="0.25">
      <c r="A13" s="967"/>
      <c r="B13" s="967"/>
      <c r="C13" s="968"/>
      <c r="D13" s="966"/>
      <c r="E13" s="965"/>
      <c r="F13" s="541" t="s">
        <v>894</v>
      </c>
      <c r="G13" s="69" t="s">
        <v>895</v>
      </c>
      <c r="H13" s="542">
        <v>0.2</v>
      </c>
      <c r="I13" s="548" t="s">
        <v>896</v>
      </c>
      <c r="J13" s="545" t="s">
        <v>897</v>
      </c>
      <c r="K13" s="544"/>
      <c r="L13" s="544"/>
      <c r="M13" s="544"/>
      <c r="N13" s="544"/>
      <c r="O13" s="544"/>
      <c r="P13" s="544">
        <v>0.1</v>
      </c>
      <c r="Q13" s="544"/>
      <c r="R13" s="544"/>
      <c r="S13" s="544"/>
      <c r="T13" s="544"/>
      <c r="U13" s="544">
        <v>0.1</v>
      </c>
      <c r="V13" s="544"/>
      <c r="W13" s="963"/>
    </row>
    <row r="14" spans="1:23" s="8" customFormat="1" ht="120" customHeight="1" x14ac:dyDescent="0.25">
      <c r="A14" s="961" t="s">
        <v>29</v>
      </c>
      <c r="B14" s="961" t="s">
        <v>100</v>
      </c>
      <c r="C14" s="960" t="s">
        <v>28</v>
      </c>
      <c r="D14" s="961" t="str">
        <f>+'10. PAI-SG-G Contratos'!L10</f>
        <v xml:space="preserve">Fortalecer la estructuración de los procesos contractuales </v>
      </c>
      <c r="E14" s="965" t="str">
        <f>+'10. PAI-SG-G Contratos'!M10</f>
        <v>Implementar el apoyo jurídico y técnico-contractual en la estructuración de los procesos contractuales en cada una de las áreas generadoras de la necesidad hasta la suscripción del contrato</v>
      </c>
      <c r="F14" s="974" t="s">
        <v>898</v>
      </c>
      <c r="G14" s="545" t="s">
        <v>899</v>
      </c>
      <c r="H14" s="542">
        <v>0.6</v>
      </c>
      <c r="I14" s="548" t="s">
        <v>900</v>
      </c>
      <c r="J14" s="548" t="s">
        <v>901</v>
      </c>
      <c r="K14" s="544"/>
      <c r="L14" s="544">
        <v>0.6</v>
      </c>
      <c r="M14" s="550"/>
      <c r="N14" s="544"/>
      <c r="O14" s="544"/>
      <c r="P14" s="544"/>
      <c r="Q14" s="544"/>
      <c r="R14" s="549"/>
      <c r="S14" s="544"/>
      <c r="T14" s="544"/>
      <c r="U14" s="544"/>
      <c r="V14" s="544"/>
      <c r="W14" s="972">
        <f>SUM(K14:V15)</f>
        <v>1</v>
      </c>
    </row>
    <row r="15" spans="1:23" s="8" customFormat="1" ht="106.5" customHeight="1" x14ac:dyDescent="0.25">
      <c r="A15" s="961"/>
      <c r="B15" s="961"/>
      <c r="C15" s="960"/>
      <c r="D15" s="961"/>
      <c r="E15" s="965"/>
      <c r="F15" s="974"/>
      <c r="G15" s="545" t="s">
        <v>902</v>
      </c>
      <c r="H15" s="542">
        <v>0.4</v>
      </c>
      <c r="I15" s="548" t="s">
        <v>900</v>
      </c>
      <c r="J15" s="120" t="s">
        <v>903</v>
      </c>
      <c r="K15" s="544"/>
      <c r="L15" s="544"/>
      <c r="M15" s="544">
        <v>0.4</v>
      </c>
      <c r="N15" s="544"/>
      <c r="O15" s="544"/>
      <c r="P15" s="544"/>
      <c r="Q15" s="544"/>
      <c r="R15" s="549"/>
      <c r="S15" s="544"/>
      <c r="T15" s="544"/>
      <c r="U15" s="544"/>
      <c r="V15" s="544"/>
      <c r="W15" s="973"/>
    </row>
    <row r="16" spans="1:23" s="8" customFormat="1" ht="85.5" customHeight="1" x14ac:dyDescent="0.25">
      <c r="A16" s="545" t="str">
        <f>+'[3]11. PAI-SG-G Contratos'!F11</f>
        <v>6. Desarrollar y fortalecer los procesos institucionales, que garanticen la misionalidad de la Justicia Penal Militar y Policial.</v>
      </c>
      <c r="B16" s="545" t="str">
        <f>+'[3]11. PAI-SG-G Contratos'!G11</f>
        <v>22. Impulsar los mecanismos de seguimiento y control a los avances en la implementación de las Políticas de Desempeño Institucional del Modelo Integrado de Planeación y Gestión - MIPG.</v>
      </c>
      <c r="C16" s="546" t="s">
        <v>28</v>
      </c>
      <c r="D16" s="545" t="str">
        <f>+'10. PAI-SG-G Contratos'!L11</f>
        <v>Ejecutar las acciones definidas por la dependencia para dar cumplimiento a los planes de trabajo de las políticas del MIPG bajo su responsabilidad.</v>
      </c>
      <c r="E16" s="89" t="str">
        <f>+'10. PAI-SG-G Contratos'!M11</f>
        <v>Incrementar en 10 puntos la medición del Índice de Desempeño - IDI</v>
      </c>
      <c r="F16" s="541" t="s">
        <v>904</v>
      </c>
      <c r="G16" s="573" t="s">
        <v>799</v>
      </c>
      <c r="H16" s="542">
        <v>1</v>
      </c>
      <c r="I16" s="548" t="s">
        <v>896</v>
      </c>
      <c r="J16" s="44" t="s">
        <v>864</v>
      </c>
      <c r="K16" s="32"/>
      <c r="L16" s="32"/>
      <c r="M16" s="32"/>
      <c r="N16" s="529">
        <v>0.3</v>
      </c>
      <c r="O16" s="32"/>
      <c r="P16" s="32"/>
      <c r="Q16" s="32"/>
      <c r="R16" s="529">
        <v>0.3</v>
      </c>
      <c r="S16" s="32"/>
      <c r="T16" s="32"/>
      <c r="U16" s="32"/>
      <c r="V16" s="529">
        <v>0.4</v>
      </c>
      <c r="W16" s="558">
        <f>SUM(K16:V16)</f>
        <v>1</v>
      </c>
    </row>
    <row r="17" spans="1:23" s="8" customFormat="1" ht="90" customHeight="1" x14ac:dyDescent="0.25">
      <c r="A17" s="545" t="str">
        <f>+'[3]11. PAI-SG-G Contratos'!F12</f>
        <v>4. Fortalecer y articular los mecanismos de prevención y lucha contra la corrupción en la Justicia Penal Militar y Policial.</v>
      </c>
      <c r="B17" s="545" t="str">
        <f>+'10. PAI-SG-G Contratos'!G12</f>
        <v>13. Desarrollar, implementar, actualizar y hacer seguimiento a los procedimientos de lucha contra la corrupción.</v>
      </c>
      <c r="C17" s="545" t="s">
        <v>28</v>
      </c>
      <c r="D17" s="545" t="str">
        <f>+'10. PAI-SG-G Contratos'!L12</f>
        <v>Ejecutar las acciones establecidas en el marco de la Política de Lucha contra la corrupción y del anexo técnico del programa de Transparencia y Ética Pública (PTEP).</v>
      </c>
      <c r="E17" s="89" t="str">
        <f>+'10. PAI-SG-G Contratos'!M12</f>
        <v xml:space="preserve">Incrementar en  10 puntos  el índice anticorrupción con respecto a la vigencia anterior. </v>
      </c>
      <c r="F17" s="547" t="s">
        <v>905</v>
      </c>
      <c r="G17" s="573" t="s">
        <v>272</v>
      </c>
      <c r="H17" s="542">
        <v>1</v>
      </c>
      <c r="I17" s="548" t="s">
        <v>896</v>
      </c>
      <c r="J17" s="44" t="s">
        <v>256</v>
      </c>
      <c r="K17" s="32"/>
      <c r="L17" s="32"/>
      <c r="M17" s="32"/>
      <c r="N17" s="529">
        <v>0.3</v>
      </c>
      <c r="O17" s="32"/>
      <c r="P17" s="32"/>
      <c r="Q17" s="32"/>
      <c r="R17" s="529">
        <v>0.3</v>
      </c>
      <c r="S17" s="32"/>
      <c r="T17" s="32"/>
      <c r="U17" s="32"/>
      <c r="V17" s="529">
        <v>0.4</v>
      </c>
      <c r="W17" s="558">
        <f>SUM(K17:V17)</f>
        <v>1</v>
      </c>
    </row>
    <row r="18" spans="1:23" s="8" customFormat="1" ht="91.5" customHeight="1" x14ac:dyDescent="0.25">
      <c r="A18" s="623" t="str">
        <f>+'[3]11. PAI-SG-G Contratos'!F13</f>
        <v>6. Desarrollar y fortalecer los procesos institucionales, que garanticen la misionalidad de la Justicia Penal Militar y Policial.</v>
      </c>
      <c r="B18" s="623" t="str">
        <f>+'[3]11. PAI-SG-G Contratos'!G13</f>
        <v>19. Fortalecer el modelo de operación por procesos de la Entidad.</v>
      </c>
      <c r="C18" s="624" t="s">
        <v>28</v>
      </c>
      <c r="D18" s="555" t="str">
        <f>+'10. PAI-SG-G Contratos'!L13</f>
        <v>Elaborar y actualizar  los documentos del proceso de  Adquisición de bienes y servicios .</v>
      </c>
      <c r="E18" s="551" t="str">
        <f>+'10. PAI-SG-G Contratos'!M13</f>
        <v>Elaborar y actualizar los formatos requeridos para implementar el procedimiento de gestión contractual, tales como: Estudios previos y formato de pliego de condiciones para que se adelanten de forma clara y concisa las diferentes modalidades de selección.</v>
      </c>
      <c r="F18" s="552" t="s">
        <v>906</v>
      </c>
      <c r="G18" s="553" t="s">
        <v>907</v>
      </c>
      <c r="H18" s="554">
        <v>1</v>
      </c>
      <c r="I18" s="579" t="s">
        <v>876</v>
      </c>
      <c r="J18" s="555" t="s">
        <v>869</v>
      </c>
      <c r="K18" s="556"/>
      <c r="L18" s="556"/>
      <c r="M18" s="556"/>
      <c r="N18" s="556"/>
      <c r="O18" s="556">
        <v>0.3</v>
      </c>
      <c r="P18" s="556"/>
      <c r="Q18" s="557"/>
      <c r="R18" s="556">
        <v>0.3</v>
      </c>
      <c r="S18" s="556"/>
      <c r="T18" s="556"/>
      <c r="U18" s="556">
        <v>0.4</v>
      </c>
      <c r="V18" s="556"/>
      <c r="W18" s="558">
        <f>SUM(K18:V18)</f>
        <v>1</v>
      </c>
    </row>
    <row r="19" spans="1:23" s="16" customFormat="1" ht="15" x14ac:dyDescent="0.2"/>
  </sheetData>
  <sheetProtection formatCells="0" selectLockedCells="1" selectUnlockedCells="1"/>
  <mergeCells count="42">
    <mergeCell ref="W11:W13"/>
    <mergeCell ref="W14:W15"/>
    <mergeCell ref="F14:F15"/>
    <mergeCell ref="E14:E15"/>
    <mergeCell ref="D14:D15"/>
    <mergeCell ref="C14:C15"/>
    <mergeCell ref="B14:B15"/>
    <mergeCell ref="W7:W8"/>
    <mergeCell ref="W9:W10"/>
    <mergeCell ref="A14:A15"/>
    <mergeCell ref="E11:E13"/>
    <mergeCell ref="D11:D13"/>
    <mergeCell ref="B11:B13"/>
    <mergeCell ref="A11:A13"/>
    <mergeCell ref="C11:C13"/>
    <mergeCell ref="A9:A10"/>
    <mergeCell ref="B9:B10"/>
    <mergeCell ref="C9:C10"/>
    <mergeCell ref="D9:D10"/>
    <mergeCell ref="E9:E10"/>
    <mergeCell ref="D7:D8"/>
    <mergeCell ref="B7:B8"/>
    <mergeCell ref="A7:A8"/>
    <mergeCell ref="E7:E8"/>
    <mergeCell ref="C7:C8"/>
    <mergeCell ref="I5:I6"/>
    <mergeCell ref="A1:W3"/>
    <mergeCell ref="A4:B4"/>
    <mergeCell ref="C4:W4"/>
    <mergeCell ref="A5:A6"/>
    <mergeCell ref="B5:B6"/>
    <mergeCell ref="C5:C6"/>
    <mergeCell ref="D5:D6"/>
    <mergeCell ref="G5:G6"/>
    <mergeCell ref="W5:W6"/>
    <mergeCell ref="H5:H6"/>
    <mergeCell ref="J5:J6"/>
    <mergeCell ref="K5:N5"/>
    <mergeCell ref="O5:R5"/>
    <mergeCell ref="S5:V5"/>
    <mergeCell ref="E5:E6"/>
    <mergeCell ref="F5:F6"/>
  </mergeCells>
  <phoneticPr fontId="23" type="noConversion"/>
  <conditionalFormatting sqref="K8">
    <cfRule type="colorScale" priority="21">
      <colorScale>
        <cfvo type="min"/>
        <cfvo type="max"/>
        <color theme="0" tint="-0.14999847407452621"/>
        <color theme="0" tint="-0.14999847407452621"/>
      </colorScale>
    </cfRule>
  </conditionalFormatting>
  <conditionalFormatting sqref="K16:M16 O16:Q16 S16:U16">
    <cfRule type="colorScale" priority="14">
      <colorScale>
        <cfvo type="min"/>
        <cfvo type="max"/>
        <color theme="0" tint="-0.14999847407452621"/>
        <color theme="0" tint="-0.14999847407452621"/>
      </colorScale>
    </cfRule>
  </conditionalFormatting>
  <conditionalFormatting sqref="K17:M17 O17:Q17 S17:U17">
    <cfRule type="colorScale" priority="10">
      <colorScale>
        <cfvo type="min"/>
        <cfvo type="max"/>
        <color theme="0" tint="-0.14999847407452621"/>
        <color theme="0" tint="-0.14999847407452621"/>
      </colorScale>
    </cfRule>
  </conditionalFormatting>
  <conditionalFormatting sqref="K7:O7">
    <cfRule type="colorScale" priority="3">
      <colorScale>
        <cfvo type="min"/>
        <cfvo type="max"/>
        <color theme="0" tint="-0.14999847407452621"/>
        <color theme="0" tint="-0.14999847407452621"/>
      </colorScale>
    </cfRule>
  </conditionalFormatting>
  <conditionalFormatting sqref="K9:V11">
    <cfRule type="colorScale" priority="22">
      <colorScale>
        <cfvo type="min"/>
        <cfvo type="max"/>
        <color theme="0" tint="-0.14999847407452621"/>
        <color theme="0" tint="-0.14999847407452621"/>
      </colorScale>
    </cfRule>
  </conditionalFormatting>
  <conditionalFormatting sqref="M15">
    <cfRule type="colorScale" priority="15">
      <colorScale>
        <cfvo type="min"/>
        <cfvo type="max"/>
        <color theme="0" tint="-0.14999847407452621"/>
        <color theme="0" tint="-0.14999847407452621"/>
      </colorScale>
    </cfRule>
  </conditionalFormatting>
  <conditionalFormatting sqref="M18">
    <cfRule type="colorScale" priority="19">
      <colorScale>
        <cfvo type="min"/>
        <cfvo type="max"/>
        <color theme="0" tint="-0.14999847407452621"/>
        <color theme="0" tint="-0.14999847407452621"/>
      </colorScale>
    </cfRule>
  </conditionalFormatting>
  <conditionalFormatting sqref="N16">
    <cfRule type="colorScale" priority="13">
      <colorScale>
        <cfvo type="min"/>
        <cfvo type="max"/>
        <color theme="0" tint="-0.14999847407452621"/>
        <color theme="0" tint="-0.14999847407452621"/>
      </colorScale>
    </cfRule>
  </conditionalFormatting>
  <conditionalFormatting sqref="N17">
    <cfRule type="colorScale" priority="9">
      <colorScale>
        <cfvo type="min"/>
        <cfvo type="max"/>
        <color theme="0" tint="-0.14999847407452621"/>
        <color theme="0" tint="-0.14999847407452621"/>
      </colorScale>
    </cfRule>
  </conditionalFormatting>
  <conditionalFormatting sqref="N18:P18 R18:V18 N14:V15 K12:V13 K18:L18 K14:L15">
    <cfRule type="colorScale" priority="23">
      <colorScale>
        <cfvo type="min"/>
        <cfvo type="max"/>
        <color theme="0" tint="-0.14999847407452621"/>
        <color theme="0" tint="-0.14999847407452621"/>
      </colorScale>
    </cfRule>
  </conditionalFormatting>
  <conditionalFormatting sqref="Q7">
    <cfRule type="colorScale" priority="2">
      <colorScale>
        <cfvo type="min"/>
        <cfvo type="max"/>
        <color theme="0" tint="-0.14999847407452621"/>
        <color theme="0" tint="-0.14999847407452621"/>
      </colorScale>
    </cfRule>
  </conditionalFormatting>
  <conditionalFormatting sqref="R16">
    <cfRule type="colorScale" priority="12">
      <colorScale>
        <cfvo type="min"/>
        <cfvo type="max"/>
        <color theme="0" tint="-0.14999847407452621"/>
        <color theme="0" tint="-0.14999847407452621"/>
      </colorScale>
    </cfRule>
  </conditionalFormatting>
  <conditionalFormatting sqref="R17">
    <cfRule type="colorScale" priority="8">
      <colorScale>
        <cfvo type="min"/>
        <cfvo type="max"/>
        <color theme="0" tint="-0.14999847407452621"/>
        <color theme="0" tint="-0.14999847407452621"/>
      </colorScale>
    </cfRule>
  </conditionalFormatting>
  <conditionalFormatting sqref="S7">
    <cfRule type="colorScale" priority="1">
      <colorScale>
        <cfvo type="min"/>
        <cfvo type="max"/>
        <color theme="0" tint="-0.14999847407452621"/>
        <color theme="0" tint="-0.14999847407452621"/>
      </colorScale>
    </cfRule>
  </conditionalFormatting>
  <conditionalFormatting sqref="T7:T8">
    <cfRule type="colorScale" priority="4">
      <colorScale>
        <cfvo type="min"/>
        <cfvo type="max"/>
        <color theme="0" tint="-0.14999847407452621"/>
        <color theme="0" tint="-0.14999847407452621"/>
      </colorScale>
    </cfRule>
  </conditionalFormatting>
  <conditionalFormatting sqref="V16">
    <cfRule type="colorScale" priority="11">
      <colorScale>
        <cfvo type="min"/>
        <cfvo type="max"/>
        <color theme="0" tint="-0.14999847407452621"/>
        <color theme="0" tint="-0.14999847407452621"/>
      </colorScale>
    </cfRule>
  </conditionalFormatting>
  <conditionalFormatting sqref="V17">
    <cfRule type="colorScale" priority="7">
      <colorScale>
        <cfvo type="min"/>
        <cfvo type="max"/>
        <color theme="0" tint="-0.14999847407452621"/>
        <color theme="0" tint="-0.14999847407452621"/>
      </colorScale>
    </cfRule>
  </conditionalFormatting>
  <conditionalFormatting sqref="W7:W9 W11 W17 W14">
    <cfRule type="colorScale" priority="1866">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scale="17" orientation="landscape" r:id="rId1"/>
  <headerFooter>
    <oddHeader xml:space="preserve">&amp;CVersión preliminar </oddHeader>
  </headerFooter>
  <rowBreaks count="1" manualBreakCount="1">
    <brk id="18" max="22" man="1"/>
  </rowBreaks>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0044C-25DC-4F0D-BB4B-41CBE6603772}">
  <sheetPr>
    <tabColor theme="7"/>
  </sheetPr>
  <dimension ref="A1:AB18"/>
  <sheetViews>
    <sheetView view="pageBreakPreview" zoomScale="53" zoomScaleNormal="59" zoomScaleSheetLayoutView="53" workbookViewId="0">
      <selection sqref="A1:AB1"/>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52.5703125" style="5" customWidth="1"/>
    <col min="8" max="8" width="34.140625" style="5" customWidth="1"/>
    <col min="9" max="9" width="34.5703125" style="5" customWidth="1"/>
    <col min="10" max="10" width="25.140625" style="5" customWidth="1"/>
    <col min="11" max="11" width="12.7109375" style="5" customWidth="1"/>
    <col min="12" max="13" width="54.7109375" style="5" customWidth="1"/>
    <col min="14" max="14" width="24.57031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708" t="s">
        <v>148</v>
      </c>
      <c r="B1" s="708"/>
      <c r="C1" s="708"/>
      <c r="D1" s="708"/>
      <c r="E1" s="708"/>
      <c r="F1" s="708"/>
      <c r="G1" s="708"/>
      <c r="H1" s="708"/>
      <c r="I1" s="708"/>
      <c r="J1" s="708"/>
      <c r="K1" s="708"/>
      <c r="L1" s="708"/>
      <c r="M1" s="708"/>
      <c r="N1" s="708"/>
      <c r="O1" s="708"/>
      <c r="P1" s="708"/>
      <c r="Q1" s="708"/>
      <c r="R1" s="708"/>
      <c r="S1" s="708"/>
      <c r="T1" s="708"/>
      <c r="U1" s="708"/>
      <c r="V1" s="708"/>
      <c r="W1" s="708"/>
      <c r="X1" s="708"/>
      <c r="Y1" s="708"/>
      <c r="Z1" s="708"/>
      <c r="AA1" s="708"/>
      <c r="AB1" s="709"/>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710" t="s">
        <v>149</v>
      </c>
      <c r="B4" s="711"/>
      <c r="C4" s="711"/>
      <c r="D4" s="711"/>
      <c r="E4" s="711"/>
      <c r="F4" s="711"/>
      <c r="G4" s="711"/>
      <c r="H4" s="758" t="s">
        <v>242</v>
      </c>
      <c r="I4" s="758"/>
      <c r="J4" s="758"/>
      <c r="K4" s="758"/>
      <c r="L4" s="758"/>
      <c r="M4" s="758"/>
      <c r="N4" s="758"/>
      <c r="O4" s="758"/>
      <c r="P4" s="758"/>
      <c r="Q4" s="758"/>
      <c r="R4" s="758"/>
      <c r="S4" s="758"/>
      <c r="T4" s="758"/>
      <c r="U4" s="758"/>
      <c r="V4" s="758"/>
      <c r="W4" s="758"/>
      <c r="X4" s="758"/>
      <c r="Y4" s="758"/>
      <c r="Z4" s="758"/>
      <c r="AA4" s="758"/>
      <c r="AB4" s="759"/>
    </row>
    <row r="5" spans="1:28" s="7" customFormat="1" ht="71.25" customHeight="1" x14ac:dyDescent="0.2">
      <c r="A5" s="715" t="s">
        <v>71</v>
      </c>
      <c r="B5" s="716" t="s">
        <v>150</v>
      </c>
      <c r="C5" s="717" t="s">
        <v>75</v>
      </c>
      <c r="D5" s="718" t="s">
        <v>151</v>
      </c>
      <c r="E5" s="718" t="s">
        <v>152</v>
      </c>
      <c r="F5" s="760" t="s">
        <v>153</v>
      </c>
      <c r="G5" s="761" t="s">
        <v>154</v>
      </c>
      <c r="H5" s="763" t="s">
        <v>155</v>
      </c>
      <c r="I5" s="763" t="s">
        <v>908</v>
      </c>
      <c r="J5" s="763" t="s">
        <v>3</v>
      </c>
      <c r="K5" s="763" t="s">
        <v>157</v>
      </c>
      <c r="L5" s="763" t="s">
        <v>158</v>
      </c>
      <c r="M5" s="763" t="s">
        <v>159</v>
      </c>
      <c r="N5" s="763" t="s">
        <v>160</v>
      </c>
      <c r="O5" s="763" t="s">
        <v>161</v>
      </c>
      <c r="P5" s="766" t="s">
        <v>162</v>
      </c>
      <c r="Q5" s="766"/>
      <c r="R5" s="766"/>
      <c r="S5" s="766"/>
      <c r="T5" s="766" t="s">
        <v>163</v>
      </c>
      <c r="U5" s="766"/>
      <c r="V5" s="766"/>
      <c r="W5" s="766"/>
      <c r="X5" s="766" t="s">
        <v>164</v>
      </c>
      <c r="Y5" s="766"/>
      <c r="Z5" s="766"/>
      <c r="AA5" s="766"/>
      <c r="AB5" s="762" t="s">
        <v>165</v>
      </c>
    </row>
    <row r="6" spans="1:28" s="6" customFormat="1" ht="87.75" customHeight="1" x14ac:dyDescent="0.2">
      <c r="A6" s="927"/>
      <c r="B6" s="928"/>
      <c r="C6" s="929"/>
      <c r="D6" s="930"/>
      <c r="E6" s="930"/>
      <c r="F6" s="776"/>
      <c r="G6" s="777"/>
      <c r="H6" s="805"/>
      <c r="I6" s="805"/>
      <c r="J6" s="805"/>
      <c r="K6" s="805"/>
      <c r="L6" s="805"/>
      <c r="M6" s="805"/>
      <c r="N6" s="805"/>
      <c r="O6" s="805"/>
      <c r="P6" s="319">
        <v>1</v>
      </c>
      <c r="Q6" s="319">
        <v>2</v>
      </c>
      <c r="R6" s="319">
        <v>3</v>
      </c>
      <c r="S6" s="319">
        <v>4</v>
      </c>
      <c r="T6" s="319">
        <v>5</v>
      </c>
      <c r="U6" s="319">
        <v>6</v>
      </c>
      <c r="V6" s="319">
        <v>7</v>
      </c>
      <c r="W6" s="319">
        <v>8</v>
      </c>
      <c r="X6" s="319">
        <v>9</v>
      </c>
      <c r="Y6" s="319">
        <v>10</v>
      </c>
      <c r="Z6" s="319">
        <v>11</v>
      </c>
      <c r="AA6" s="319">
        <v>12</v>
      </c>
      <c r="AB6" s="931"/>
    </row>
    <row r="7" spans="1:28" s="8" customFormat="1" ht="99" customHeight="1" x14ac:dyDescent="0.25">
      <c r="A7" s="50" t="s">
        <v>72</v>
      </c>
      <c r="B7" s="35" t="s">
        <v>74</v>
      </c>
      <c r="C7" s="35" t="s">
        <v>76</v>
      </c>
      <c r="D7" s="35" t="s">
        <v>78</v>
      </c>
      <c r="E7" s="35" t="s">
        <v>80</v>
      </c>
      <c r="F7" s="279" t="s">
        <v>33</v>
      </c>
      <c r="G7" s="279" t="s">
        <v>909</v>
      </c>
      <c r="H7" s="50" t="s">
        <v>65</v>
      </c>
      <c r="I7" s="51" t="s">
        <v>26</v>
      </c>
      <c r="J7" s="36" t="s">
        <v>180</v>
      </c>
      <c r="K7" s="50" t="s">
        <v>910</v>
      </c>
      <c r="L7" s="37" t="s">
        <v>911</v>
      </c>
      <c r="M7" s="37" t="s">
        <v>912</v>
      </c>
      <c r="N7" s="51" t="s">
        <v>171</v>
      </c>
      <c r="O7" s="35" t="s">
        <v>913</v>
      </c>
      <c r="P7" s="53"/>
      <c r="Q7" s="54"/>
      <c r="R7" s="283"/>
      <c r="S7" s="54">
        <v>0.1</v>
      </c>
      <c r="T7" s="54"/>
      <c r="U7" s="54"/>
      <c r="V7" s="54"/>
      <c r="W7" s="54">
        <v>0.6</v>
      </c>
      <c r="X7" s="54"/>
      <c r="Y7" s="54"/>
      <c r="Z7" s="54"/>
      <c r="AA7" s="54">
        <v>0.3</v>
      </c>
      <c r="AB7" s="320">
        <f t="shared" ref="AB7:AB18" si="0">SUM(P7:AA7)</f>
        <v>1</v>
      </c>
    </row>
    <row r="8" spans="1:28" s="8" customFormat="1" ht="101.25" customHeight="1" x14ac:dyDescent="0.25">
      <c r="A8" s="50" t="s">
        <v>72</v>
      </c>
      <c r="B8" s="35" t="s">
        <v>74</v>
      </c>
      <c r="C8" s="35" t="s">
        <v>76</v>
      </c>
      <c r="D8" s="35" t="s">
        <v>78</v>
      </c>
      <c r="E8" s="35" t="s">
        <v>80</v>
      </c>
      <c r="F8" s="279" t="s">
        <v>33</v>
      </c>
      <c r="G8" s="279" t="s">
        <v>111</v>
      </c>
      <c r="H8" s="50" t="s">
        <v>65</v>
      </c>
      <c r="I8" s="36" t="s">
        <v>26</v>
      </c>
      <c r="J8" s="36" t="s">
        <v>180</v>
      </c>
      <c r="K8" s="50" t="s">
        <v>914</v>
      </c>
      <c r="L8" s="37" t="s">
        <v>915</v>
      </c>
      <c r="M8" s="101" t="s">
        <v>916</v>
      </c>
      <c r="N8" s="51" t="s">
        <v>171</v>
      </c>
      <c r="O8" s="37" t="s">
        <v>917</v>
      </c>
      <c r="P8" s="54"/>
      <c r="Q8" s="54"/>
      <c r="R8" s="54"/>
      <c r="S8" s="54"/>
      <c r="T8" s="54"/>
      <c r="U8" s="54"/>
      <c r="V8" s="54"/>
      <c r="W8" s="54">
        <v>0.5</v>
      </c>
      <c r="X8" s="54"/>
      <c r="Y8" s="54"/>
      <c r="Z8" s="54"/>
      <c r="AA8" s="54">
        <v>0.5</v>
      </c>
      <c r="AB8" s="320">
        <f t="shared" si="0"/>
        <v>1</v>
      </c>
    </row>
    <row r="9" spans="1:28" s="8" customFormat="1" ht="97.5" customHeight="1" x14ac:dyDescent="0.25">
      <c r="A9" s="50" t="s">
        <v>72</v>
      </c>
      <c r="B9" s="35" t="s">
        <v>74</v>
      </c>
      <c r="C9" s="35" t="s">
        <v>76</v>
      </c>
      <c r="D9" s="35" t="s">
        <v>78</v>
      </c>
      <c r="E9" s="35" t="s">
        <v>80</v>
      </c>
      <c r="F9" s="279" t="s">
        <v>33</v>
      </c>
      <c r="G9" s="279" t="s">
        <v>111</v>
      </c>
      <c r="H9" s="50" t="s">
        <v>65</v>
      </c>
      <c r="I9" s="36" t="s">
        <v>26</v>
      </c>
      <c r="J9" s="36" t="s">
        <v>180</v>
      </c>
      <c r="K9" s="50" t="s">
        <v>918</v>
      </c>
      <c r="L9" s="37" t="s">
        <v>919</v>
      </c>
      <c r="M9" s="101" t="s">
        <v>920</v>
      </c>
      <c r="N9" s="51" t="s">
        <v>171</v>
      </c>
      <c r="O9" s="37" t="s">
        <v>921</v>
      </c>
      <c r="P9" s="54"/>
      <c r="Q9" s="54"/>
      <c r="R9" s="54"/>
      <c r="S9" s="54">
        <v>0.25</v>
      </c>
      <c r="T9" s="54"/>
      <c r="U9" s="54"/>
      <c r="V9" s="54"/>
      <c r="W9" s="54">
        <v>0.5</v>
      </c>
      <c r="X9" s="54"/>
      <c r="Y9" s="54"/>
      <c r="Z9" s="54"/>
      <c r="AA9" s="54">
        <v>0.25</v>
      </c>
      <c r="AB9" s="320">
        <f t="shared" si="0"/>
        <v>1</v>
      </c>
    </row>
    <row r="10" spans="1:28" s="8" customFormat="1" ht="126" customHeight="1" x14ac:dyDescent="0.25">
      <c r="A10" s="50" t="s">
        <v>72</v>
      </c>
      <c r="B10" s="35" t="s">
        <v>74</v>
      </c>
      <c r="C10" s="35" t="s">
        <v>76</v>
      </c>
      <c r="D10" s="35" t="s">
        <v>78</v>
      </c>
      <c r="E10" s="35" t="s">
        <v>80</v>
      </c>
      <c r="F10" s="279" t="s">
        <v>33</v>
      </c>
      <c r="G10" s="279" t="s">
        <v>922</v>
      </c>
      <c r="H10" s="50" t="s">
        <v>65</v>
      </c>
      <c r="I10" s="36" t="s">
        <v>61</v>
      </c>
      <c r="J10" s="36" t="s">
        <v>180</v>
      </c>
      <c r="K10" s="50" t="s">
        <v>923</v>
      </c>
      <c r="L10" s="321" t="s">
        <v>924</v>
      </c>
      <c r="M10" s="37" t="s">
        <v>925</v>
      </c>
      <c r="N10" s="51" t="s">
        <v>171</v>
      </c>
      <c r="O10" s="37" t="s">
        <v>926</v>
      </c>
      <c r="P10" s="53"/>
      <c r="Q10" s="54"/>
      <c r="R10" s="54"/>
      <c r="S10" s="54">
        <v>0.1</v>
      </c>
      <c r="T10" s="54"/>
      <c r="U10" s="54"/>
      <c r="V10" s="54"/>
      <c r="W10" s="54">
        <v>0.3</v>
      </c>
      <c r="X10" s="54"/>
      <c r="Y10" s="54"/>
      <c r="Z10" s="54"/>
      <c r="AA10" s="54">
        <v>0.6</v>
      </c>
      <c r="AB10" s="320">
        <f>SUM(P10:Z10)</f>
        <v>0.4</v>
      </c>
    </row>
    <row r="11" spans="1:28" s="8" customFormat="1" ht="108" customHeight="1" x14ac:dyDescent="0.25">
      <c r="A11" s="50" t="s">
        <v>72</v>
      </c>
      <c r="B11" s="35" t="s">
        <v>74</v>
      </c>
      <c r="C11" s="35" t="s">
        <v>76</v>
      </c>
      <c r="D11" s="35" t="s">
        <v>78</v>
      </c>
      <c r="E11" s="35" t="s">
        <v>80</v>
      </c>
      <c r="F11" s="279" t="s">
        <v>33</v>
      </c>
      <c r="G11" s="279" t="s">
        <v>909</v>
      </c>
      <c r="H11" s="50" t="s">
        <v>65</v>
      </c>
      <c r="I11" s="36" t="s">
        <v>61</v>
      </c>
      <c r="J11" s="36" t="s">
        <v>180</v>
      </c>
      <c r="K11" s="50" t="s">
        <v>927</v>
      </c>
      <c r="L11" s="37" t="s">
        <v>928</v>
      </c>
      <c r="M11" s="101" t="s">
        <v>929</v>
      </c>
      <c r="N11" s="51" t="s">
        <v>171</v>
      </c>
      <c r="O11" s="37" t="s">
        <v>930</v>
      </c>
      <c r="P11" s="54"/>
      <c r="Q11" s="54"/>
      <c r="R11" s="54"/>
      <c r="S11" s="54">
        <v>0.1</v>
      </c>
      <c r="T11" s="54"/>
      <c r="U11" s="54"/>
      <c r="V11" s="54"/>
      <c r="W11" s="54">
        <v>0.45</v>
      </c>
      <c r="X11" s="54"/>
      <c r="Y11" s="54"/>
      <c r="Z11" s="54"/>
      <c r="AA11" s="54">
        <v>0.45</v>
      </c>
      <c r="AB11" s="320">
        <f t="shared" si="0"/>
        <v>1</v>
      </c>
    </row>
    <row r="12" spans="1:28" ht="153" customHeight="1" x14ac:dyDescent="0.2">
      <c r="A12" s="50" t="s">
        <v>72</v>
      </c>
      <c r="B12" s="35" t="s">
        <v>74</v>
      </c>
      <c r="C12" s="35" t="s">
        <v>76</v>
      </c>
      <c r="D12" s="35" t="s">
        <v>78</v>
      </c>
      <c r="E12" s="35" t="s">
        <v>80</v>
      </c>
      <c r="F12" s="279" t="s">
        <v>33</v>
      </c>
      <c r="G12" s="279" t="s">
        <v>109</v>
      </c>
      <c r="H12" s="50" t="s">
        <v>65</v>
      </c>
      <c r="I12" s="36" t="s">
        <v>61</v>
      </c>
      <c r="J12" s="36" t="s">
        <v>180</v>
      </c>
      <c r="K12" s="50" t="s">
        <v>931</v>
      </c>
      <c r="L12" s="322" t="s">
        <v>932</v>
      </c>
      <c r="M12" s="37" t="s">
        <v>933</v>
      </c>
      <c r="N12" s="51" t="s">
        <v>171</v>
      </c>
      <c r="O12" s="37" t="s">
        <v>934</v>
      </c>
      <c r="P12" s="54"/>
      <c r="Q12" s="54"/>
      <c r="R12" s="54"/>
      <c r="S12" s="54">
        <v>0.38</v>
      </c>
      <c r="T12" s="54"/>
      <c r="U12" s="54"/>
      <c r="V12" s="54"/>
      <c r="W12" s="54">
        <v>0.38</v>
      </c>
      <c r="X12" s="54"/>
      <c r="Y12" s="54"/>
      <c r="Z12" s="54"/>
      <c r="AA12" s="54">
        <v>0.24</v>
      </c>
      <c r="AB12" s="320">
        <f t="shared" si="0"/>
        <v>1</v>
      </c>
    </row>
    <row r="13" spans="1:28" ht="105" x14ac:dyDescent="0.2">
      <c r="A13" s="50" t="s">
        <v>72</v>
      </c>
      <c r="B13" s="35" t="s">
        <v>74</v>
      </c>
      <c r="C13" s="35" t="s">
        <v>76</v>
      </c>
      <c r="D13" s="35" t="s">
        <v>78</v>
      </c>
      <c r="E13" s="35" t="s">
        <v>80</v>
      </c>
      <c r="F13" s="279" t="s">
        <v>33</v>
      </c>
      <c r="G13" s="279" t="s">
        <v>909</v>
      </c>
      <c r="H13" s="50" t="s">
        <v>65</v>
      </c>
      <c r="I13" s="36" t="s">
        <v>61</v>
      </c>
      <c r="J13" s="36" t="s">
        <v>180</v>
      </c>
      <c r="K13" s="50" t="s">
        <v>935</v>
      </c>
      <c r="L13" s="322" t="s">
        <v>936</v>
      </c>
      <c r="M13" s="37" t="s">
        <v>937</v>
      </c>
      <c r="N13" s="51" t="s">
        <v>171</v>
      </c>
      <c r="O13" s="37" t="s">
        <v>938</v>
      </c>
      <c r="P13" s="54"/>
      <c r="Q13" s="54"/>
      <c r="R13" s="54"/>
      <c r="S13" s="54">
        <v>0.36</v>
      </c>
      <c r="T13" s="54"/>
      <c r="U13" s="54"/>
      <c r="V13" s="54"/>
      <c r="W13" s="54">
        <v>0.38</v>
      </c>
      <c r="X13" s="54"/>
      <c r="Y13" s="54"/>
      <c r="Z13" s="54"/>
      <c r="AA13" s="54">
        <v>0.26</v>
      </c>
      <c r="AB13" s="320">
        <f t="shared" si="0"/>
        <v>1</v>
      </c>
    </row>
    <row r="14" spans="1:28" ht="58.5" customHeight="1" x14ac:dyDescent="0.2">
      <c r="A14" s="704" t="s">
        <v>72</v>
      </c>
      <c r="B14" s="980" t="s">
        <v>74</v>
      </c>
      <c r="C14" s="980" t="s">
        <v>76</v>
      </c>
      <c r="D14" s="980" t="s">
        <v>78</v>
      </c>
      <c r="E14" s="980" t="s">
        <v>80</v>
      </c>
      <c r="F14" s="980" t="s">
        <v>29</v>
      </c>
      <c r="G14" s="279" t="s">
        <v>100</v>
      </c>
      <c r="H14" s="704" t="s">
        <v>65</v>
      </c>
      <c r="I14" s="704" t="s">
        <v>61</v>
      </c>
      <c r="J14" s="704" t="s">
        <v>140</v>
      </c>
      <c r="K14" s="704" t="s">
        <v>939</v>
      </c>
      <c r="L14" s="976" t="s">
        <v>940</v>
      </c>
      <c r="M14" s="976" t="s">
        <v>941</v>
      </c>
      <c r="N14" s="977" t="s">
        <v>942</v>
      </c>
      <c r="O14" s="978" t="s">
        <v>943</v>
      </c>
      <c r="P14" s="975"/>
      <c r="Q14" s="975"/>
      <c r="R14" s="975"/>
      <c r="S14" s="975">
        <v>0.2</v>
      </c>
      <c r="T14" s="975"/>
      <c r="U14" s="975"/>
      <c r="V14" s="975"/>
      <c r="W14" s="975">
        <v>0.3</v>
      </c>
      <c r="X14" s="975"/>
      <c r="Y14" s="975"/>
      <c r="Z14" s="975"/>
      <c r="AA14" s="975">
        <v>0.5</v>
      </c>
      <c r="AB14" s="979">
        <f t="shared" si="0"/>
        <v>1</v>
      </c>
    </row>
    <row r="15" spans="1:28" ht="81.75" customHeight="1" x14ac:dyDescent="0.2">
      <c r="A15" s="704"/>
      <c r="B15" s="980"/>
      <c r="C15" s="980"/>
      <c r="D15" s="980"/>
      <c r="E15" s="980"/>
      <c r="F15" s="980"/>
      <c r="G15" s="279" t="s">
        <v>909</v>
      </c>
      <c r="H15" s="704"/>
      <c r="I15" s="704"/>
      <c r="J15" s="704"/>
      <c r="K15" s="704"/>
      <c r="L15" s="976"/>
      <c r="M15" s="976"/>
      <c r="N15" s="977"/>
      <c r="O15" s="978"/>
      <c r="P15" s="975"/>
      <c r="Q15" s="975"/>
      <c r="R15" s="975"/>
      <c r="S15" s="975"/>
      <c r="T15" s="975"/>
      <c r="U15" s="975"/>
      <c r="V15" s="975"/>
      <c r="W15" s="975"/>
      <c r="X15" s="975"/>
      <c r="Y15" s="975"/>
      <c r="Z15" s="975"/>
      <c r="AA15" s="975"/>
      <c r="AB15" s="979"/>
    </row>
    <row r="16" spans="1:28" ht="79.5" customHeight="1" x14ac:dyDescent="0.2">
      <c r="A16" s="704" t="s">
        <v>72</v>
      </c>
      <c r="B16" s="980" t="s">
        <v>74</v>
      </c>
      <c r="C16" s="980" t="s">
        <v>76</v>
      </c>
      <c r="D16" s="980" t="s">
        <v>78</v>
      </c>
      <c r="E16" s="980" t="s">
        <v>80</v>
      </c>
      <c r="F16" s="980" t="s">
        <v>33</v>
      </c>
      <c r="G16" s="279" t="s">
        <v>114</v>
      </c>
      <c r="H16" s="704" t="s">
        <v>65</v>
      </c>
      <c r="I16" s="704" t="s">
        <v>26</v>
      </c>
      <c r="J16" s="704" t="s">
        <v>180</v>
      </c>
      <c r="K16" s="704" t="s">
        <v>944</v>
      </c>
      <c r="L16" s="976" t="s">
        <v>945</v>
      </c>
      <c r="M16" s="981" t="s">
        <v>946</v>
      </c>
      <c r="N16" s="977" t="s">
        <v>942</v>
      </c>
      <c r="O16" s="978" t="s">
        <v>947</v>
      </c>
      <c r="P16" s="975"/>
      <c r="Q16" s="975"/>
      <c r="R16" s="975"/>
      <c r="S16" s="975">
        <v>0.2</v>
      </c>
      <c r="T16" s="975"/>
      <c r="U16" s="975"/>
      <c r="V16" s="975"/>
      <c r="W16" s="975">
        <v>0.26</v>
      </c>
      <c r="X16" s="975"/>
      <c r="Y16" s="975"/>
      <c r="Z16" s="975"/>
      <c r="AA16" s="975">
        <v>0.54</v>
      </c>
      <c r="AB16" s="979">
        <f t="shared" si="0"/>
        <v>1</v>
      </c>
    </row>
    <row r="17" spans="1:28" ht="104.25" customHeight="1" x14ac:dyDescent="0.2">
      <c r="A17" s="704"/>
      <c r="B17" s="980"/>
      <c r="C17" s="980"/>
      <c r="D17" s="980"/>
      <c r="E17" s="980"/>
      <c r="F17" s="980"/>
      <c r="G17" s="279" t="s">
        <v>110</v>
      </c>
      <c r="H17" s="704"/>
      <c r="I17" s="704"/>
      <c r="J17" s="704"/>
      <c r="K17" s="704"/>
      <c r="L17" s="976"/>
      <c r="M17" s="981"/>
      <c r="N17" s="977"/>
      <c r="O17" s="978"/>
      <c r="P17" s="975"/>
      <c r="Q17" s="975"/>
      <c r="R17" s="975"/>
      <c r="S17" s="975"/>
      <c r="T17" s="975"/>
      <c r="U17" s="975"/>
      <c r="V17" s="975"/>
      <c r="W17" s="975"/>
      <c r="X17" s="975"/>
      <c r="Y17" s="975"/>
      <c r="Z17" s="975"/>
      <c r="AA17" s="975"/>
      <c r="AB17" s="979"/>
    </row>
    <row r="18" spans="1:28" ht="97.5" customHeight="1" x14ac:dyDescent="0.2">
      <c r="A18" s="50" t="s">
        <v>72</v>
      </c>
      <c r="B18" s="35" t="s">
        <v>74</v>
      </c>
      <c r="C18" s="35" t="s">
        <v>76</v>
      </c>
      <c r="D18" s="35" t="s">
        <v>78</v>
      </c>
      <c r="E18" s="35" t="s">
        <v>80</v>
      </c>
      <c r="F18" s="279" t="s">
        <v>21</v>
      </c>
      <c r="G18" s="50" t="s">
        <v>94</v>
      </c>
      <c r="H18" s="50" t="s">
        <v>65</v>
      </c>
      <c r="I18" s="51" t="s">
        <v>166</v>
      </c>
      <c r="J18" s="51" t="s">
        <v>62</v>
      </c>
      <c r="K18" s="50" t="s">
        <v>948</v>
      </c>
      <c r="L18" s="35" t="s">
        <v>270</v>
      </c>
      <c r="M18" s="50" t="s">
        <v>255</v>
      </c>
      <c r="N18" s="52" t="s">
        <v>949</v>
      </c>
      <c r="O18" s="37" t="s">
        <v>256</v>
      </c>
      <c r="P18" s="54"/>
      <c r="Q18" s="54"/>
      <c r="R18" s="54"/>
      <c r="S18" s="54">
        <v>0.33</v>
      </c>
      <c r="T18" s="54"/>
      <c r="U18" s="54"/>
      <c r="V18" s="54"/>
      <c r="W18" s="54">
        <v>0.33</v>
      </c>
      <c r="X18" s="54"/>
      <c r="Y18" s="54"/>
      <c r="Z18" s="54"/>
      <c r="AA18" s="54">
        <v>0.34</v>
      </c>
      <c r="AB18" s="320">
        <f t="shared" si="0"/>
        <v>1</v>
      </c>
    </row>
  </sheetData>
  <sheetProtection formatCells="0" selectLockedCells="1" selectUnlockedCells="1"/>
  <mergeCells count="76">
    <mergeCell ref="Z16:Z17"/>
    <mergeCell ref="AA16:AA17"/>
    <mergeCell ref="AB16:AB17"/>
    <mergeCell ref="U16:U17"/>
    <mergeCell ref="V16:V17"/>
    <mergeCell ref="W16:W17"/>
    <mergeCell ref="X16:X17"/>
    <mergeCell ref="Y16:Y17"/>
    <mergeCell ref="F14:F15"/>
    <mergeCell ref="Q16:Q17"/>
    <mergeCell ref="R16:R17"/>
    <mergeCell ref="S16:S17"/>
    <mergeCell ref="T16:T17"/>
    <mergeCell ref="R14:R15"/>
    <mergeCell ref="S14:S15"/>
    <mergeCell ref="T14:T15"/>
    <mergeCell ref="H14:H15"/>
    <mergeCell ref="I14:I15"/>
    <mergeCell ref="J14:J15"/>
    <mergeCell ref="K14:K15"/>
    <mergeCell ref="L14:L15"/>
    <mergeCell ref="A14:A15"/>
    <mergeCell ref="B14:B15"/>
    <mergeCell ref="C14:C15"/>
    <mergeCell ref="D14:D15"/>
    <mergeCell ref="E14:E15"/>
    <mergeCell ref="AB14:AB15"/>
    <mergeCell ref="F16:F17"/>
    <mergeCell ref="A16:A17"/>
    <mergeCell ref="B16:B17"/>
    <mergeCell ref="C16:C17"/>
    <mergeCell ref="D16:D17"/>
    <mergeCell ref="E16:E17"/>
    <mergeCell ref="H16:H17"/>
    <mergeCell ref="I16:I17"/>
    <mergeCell ref="J16:J17"/>
    <mergeCell ref="K16:K17"/>
    <mergeCell ref="L16:L17"/>
    <mergeCell ref="M16:M17"/>
    <mergeCell ref="N16:N17"/>
    <mergeCell ref="O16:O17"/>
    <mergeCell ref="P16:P17"/>
    <mergeCell ref="W14:W15"/>
    <mergeCell ref="X14:X15"/>
    <mergeCell ref="Y14:Y15"/>
    <mergeCell ref="Z14:Z15"/>
    <mergeCell ref="AA14:AA15"/>
    <mergeCell ref="U14:U15"/>
    <mergeCell ref="V14:V15"/>
    <mergeCell ref="M14:M15"/>
    <mergeCell ref="N14:N15"/>
    <mergeCell ref="O14:O15"/>
    <mergeCell ref="P14:P15"/>
    <mergeCell ref="Q14:Q15"/>
    <mergeCell ref="X5:AA5"/>
    <mergeCell ref="M5:M6"/>
    <mergeCell ref="N5:N6"/>
    <mergeCell ref="O5:O6"/>
    <mergeCell ref="P5:S5"/>
    <mergeCell ref="T5:W5"/>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L5:L6"/>
  </mergeCells>
  <conditionalFormatting sqref="P9:R9 X9 T9 Z9">
    <cfRule type="colorScale" priority="6">
      <colorScale>
        <cfvo type="min"/>
        <cfvo type="max"/>
        <color theme="0" tint="-0.14999847407452621"/>
        <color theme="0" tint="-0.14999847407452621"/>
      </colorScale>
    </cfRule>
  </conditionalFormatting>
  <conditionalFormatting sqref="P8:T8">
    <cfRule type="colorScale" priority="7">
      <colorScale>
        <cfvo type="min"/>
        <cfvo type="max"/>
        <color theme="0" tint="-0.14999847407452621"/>
        <color theme="0" tint="-0.14999847407452621"/>
      </colorScale>
    </cfRule>
  </conditionalFormatting>
  <conditionalFormatting sqref="P9:AA9">
    <cfRule type="colorScale" priority="5">
      <colorScale>
        <cfvo type="min"/>
        <cfvo type="max"/>
        <color theme="0" tint="-0.14999847407452621"/>
        <color theme="0" tint="-0.14999847407452621"/>
      </colorScale>
    </cfRule>
  </conditionalFormatting>
  <conditionalFormatting sqref="P11:AA13 P10:Z10 P7:Q7 S7:AA7 P18:AA18 P16:AA16">
    <cfRule type="colorScale" priority="9">
      <colorScale>
        <cfvo type="min"/>
        <cfvo type="max"/>
        <color theme="0" tint="-0.14999847407452621"/>
        <color theme="0" tint="-0.14999847407452621"/>
      </colorScale>
    </cfRule>
  </conditionalFormatting>
  <conditionalFormatting sqref="P14:AA14">
    <cfRule type="colorScale" priority="2">
      <colorScale>
        <cfvo type="min"/>
        <cfvo type="max"/>
        <color theme="0" tint="-0.14999847407452621"/>
        <color theme="0" tint="-0.14999847407452621"/>
      </colorScale>
    </cfRule>
  </conditionalFormatting>
  <conditionalFormatting sqref="S8:T8">
    <cfRule type="colorScale" priority="8">
      <colorScale>
        <cfvo type="min"/>
        <cfvo type="max"/>
        <color theme="0" tint="-0.14999847407452621"/>
        <color theme="0" tint="-0.14999847407452621"/>
      </colorScale>
    </cfRule>
  </conditionalFormatting>
  <conditionalFormatting sqref="U8:AA8">
    <cfRule type="colorScale" priority="3">
      <colorScale>
        <cfvo type="min"/>
        <cfvo type="max"/>
        <color theme="0" tint="-0.14999847407452621"/>
        <color theme="0" tint="-0.14999847407452621"/>
      </colorScale>
    </cfRule>
  </conditionalFormatting>
  <conditionalFormatting sqref="Z8 X8">
    <cfRule type="colorScale" priority="4">
      <colorScale>
        <cfvo type="min"/>
        <cfvo type="max"/>
        <color theme="0" tint="-0.14999847407452621"/>
        <color theme="0" tint="-0.14999847407452621"/>
      </colorScale>
    </cfRule>
  </conditionalFormatting>
  <conditionalFormatting sqref="AA10">
    <cfRule type="colorScale" priority="1">
      <colorScale>
        <cfvo type="min"/>
        <cfvo type="max"/>
        <color theme="0" tint="-0.14999847407452621"/>
        <color theme="0" tint="-0.14999847407452621"/>
      </colorScale>
    </cfRule>
  </conditionalFormatting>
  <conditionalFormatting sqref="AB7:AB14 AB16 AB18">
    <cfRule type="colorScale" priority="10">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scale="17" orientation="landscape" r:id="rId1"/>
  <headerFooter>
    <oddHeader xml:space="preserve">&amp;CVersión preliminar </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3251D32A-9372-4021-8F61-62D6586DDEB8}">
          <x14:formula1>
            <xm:f>'Listas '!$D$2:$D$13</xm:f>
          </x14:formula1>
          <xm:sqref>F18 F7:F14 F16</xm:sqref>
        </x14:dataValidation>
        <x14:dataValidation type="list" allowBlank="1" showInputMessage="1" showErrorMessage="1" xr:uid="{9F37D9A1-3BC1-4626-B408-2AA5B8692499}">
          <x14:formula1>
            <xm:f>'Listas '!$A$51:$A$97</xm:f>
          </x14:formula1>
          <xm:sqref>G7:G18</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30E45-BA23-44B1-8F73-593DC5CA8BEF}">
  <sheetPr>
    <tabColor rgb="FF78C764"/>
  </sheetPr>
  <dimension ref="A1:W29"/>
  <sheetViews>
    <sheetView view="pageBreakPreview" topLeftCell="A13" zoomScale="44" zoomScaleNormal="73" zoomScaleSheetLayoutView="44" workbookViewId="0">
      <selection activeCell="D11" sqref="D11"/>
    </sheetView>
  </sheetViews>
  <sheetFormatPr baseColWidth="10" defaultColWidth="11.42578125" defaultRowHeight="14.25" x14ac:dyDescent="0.2"/>
  <cols>
    <col min="1" max="1" width="48.42578125" style="5" customWidth="1"/>
    <col min="2" max="2" width="70" style="5" customWidth="1"/>
    <col min="3" max="3" width="40.7109375" style="5" customWidth="1"/>
    <col min="4" max="4" width="53.85546875" style="5" customWidth="1"/>
    <col min="5" max="5" width="52.28515625" style="5" customWidth="1"/>
    <col min="6" max="6" width="20" style="5" customWidth="1"/>
    <col min="7" max="7" width="89" style="5" customWidth="1"/>
    <col min="8" max="8" width="25.7109375" style="5" bestFit="1" customWidth="1"/>
    <col min="9" max="9" width="41.5703125" style="5" bestFit="1" customWidth="1"/>
    <col min="10" max="10" width="51.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708" t="s">
        <v>193</v>
      </c>
      <c r="B1" s="708"/>
      <c r="C1" s="708"/>
      <c r="D1" s="708"/>
      <c r="E1" s="708"/>
      <c r="F1" s="708"/>
      <c r="G1" s="708"/>
      <c r="H1" s="708"/>
      <c r="I1" s="708"/>
      <c r="J1" s="708"/>
      <c r="K1" s="708"/>
      <c r="L1" s="708"/>
      <c r="M1" s="708"/>
      <c r="N1" s="708"/>
      <c r="O1" s="708"/>
      <c r="P1" s="708"/>
      <c r="Q1" s="708"/>
      <c r="R1" s="708"/>
      <c r="S1" s="708"/>
      <c r="T1" s="708"/>
      <c r="U1" s="708"/>
      <c r="V1" s="708"/>
      <c r="W1" s="708"/>
    </row>
    <row r="2" spans="1:23" s="1" customFormat="1" ht="16.5" customHeight="1" x14ac:dyDescent="0.25">
      <c r="A2" s="708"/>
      <c r="B2" s="708"/>
      <c r="C2" s="708"/>
      <c r="D2" s="708"/>
      <c r="E2" s="708"/>
      <c r="F2" s="708"/>
      <c r="G2" s="708"/>
      <c r="H2" s="708"/>
      <c r="I2" s="708"/>
      <c r="J2" s="708"/>
      <c r="K2" s="708"/>
      <c r="L2" s="708"/>
      <c r="M2" s="708"/>
      <c r="N2" s="708"/>
      <c r="O2" s="708"/>
      <c r="P2" s="708"/>
      <c r="Q2" s="708"/>
      <c r="R2" s="708"/>
      <c r="S2" s="708"/>
      <c r="T2" s="708"/>
      <c r="U2" s="708"/>
      <c r="V2" s="708"/>
      <c r="W2" s="708"/>
    </row>
    <row r="3" spans="1:23" s="1" customFormat="1" ht="16.5" customHeight="1" thickBot="1" x14ac:dyDescent="0.3">
      <c r="A3" s="751"/>
      <c r="B3" s="751"/>
      <c r="C3" s="751"/>
      <c r="D3" s="751"/>
      <c r="E3" s="751"/>
      <c r="F3" s="751"/>
      <c r="G3" s="751"/>
      <c r="H3" s="751"/>
      <c r="I3" s="751"/>
      <c r="J3" s="751"/>
      <c r="K3" s="751"/>
      <c r="L3" s="751"/>
      <c r="M3" s="751"/>
      <c r="N3" s="751"/>
      <c r="O3" s="751"/>
      <c r="P3" s="751"/>
      <c r="Q3" s="751"/>
      <c r="R3" s="751"/>
      <c r="S3" s="751"/>
      <c r="T3" s="751"/>
      <c r="U3" s="751"/>
      <c r="V3" s="751"/>
      <c r="W3" s="751"/>
    </row>
    <row r="4" spans="1:23" s="25" customFormat="1" ht="30" customHeight="1" thickBot="1" x14ac:dyDescent="0.35">
      <c r="A4" s="752" t="s">
        <v>194</v>
      </c>
      <c r="B4" s="752"/>
      <c r="C4" s="753" t="s">
        <v>195</v>
      </c>
      <c r="D4" s="753"/>
      <c r="E4" s="753"/>
      <c r="F4" s="753"/>
      <c r="G4" s="753"/>
      <c r="H4" s="753"/>
      <c r="I4" s="753"/>
      <c r="J4" s="753"/>
      <c r="K4" s="753"/>
      <c r="L4" s="753"/>
      <c r="M4" s="753"/>
      <c r="N4" s="753"/>
      <c r="O4" s="753"/>
      <c r="P4" s="753"/>
      <c r="Q4" s="753"/>
      <c r="R4" s="753"/>
      <c r="S4" s="753"/>
      <c r="T4" s="753"/>
      <c r="U4" s="753"/>
      <c r="V4" s="753"/>
      <c r="W4" s="753"/>
    </row>
    <row r="5" spans="1:23" s="23" customFormat="1" ht="50.25" customHeight="1" thickBot="1" x14ac:dyDescent="0.3">
      <c r="A5" s="754" t="s">
        <v>153</v>
      </c>
      <c r="B5" s="755" t="s">
        <v>154</v>
      </c>
      <c r="C5" s="750" t="s">
        <v>196</v>
      </c>
      <c r="D5" s="750" t="s">
        <v>158</v>
      </c>
      <c r="E5" s="750" t="s">
        <v>159</v>
      </c>
      <c r="F5" s="750" t="s">
        <v>157</v>
      </c>
      <c r="G5" s="750" t="s">
        <v>197</v>
      </c>
      <c r="H5" s="750" t="s">
        <v>198</v>
      </c>
      <c r="I5" s="750" t="s">
        <v>199</v>
      </c>
      <c r="J5" s="750" t="s">
        <v>161</v>
      </c>
      <c r="K5" s="757" t="s">
        <v>162</v>
      </c>
      <c r="L5" s="757"/>
      <c r="M5" s="757"/>
      <c r="N5" s="757"/>
      <c r="O5" s="757" t="s">
        <v>163</v>
      </c>
      <c r="P5" s="757"/>
      <c r="Q5" s="757"/>
      <c r="R5" s="757"/>
      <c r="S5" s="757" t="s">
        <v>164</v>
      </c>
      <c r="T5" s="757"/>
      <c r="U5" s="757"/>
      <c r="V5" s="757"/>
      <c r="W5" s="757" t="s">
        <v>165</v>
      </c>
    </row>
    <row r="6" spans="1:23" s="24" customFormat="1" ht="41.25" customHeight="1" thickBot="1" x14ac:dyDescent="0.3">
      <c r="A6" s="773"/>
      <c r="B6" s="774"/>
      <c r="C6" s="770"/>
      <c r="D6" s="770"/>
      <c r="E6" s="770"/>
      <c r="F6" s="770"/>
      <c r="G6" s="770"/>
      <c r="H6" s="770"/>
      <c r="I6" s="770"/>
      <c r="J6" s="770"/>
      <c r="K6" s="219">
        <v>1</v>
      </c>
      <c r="L6" s="219">
        <v>2</v>
      </c>
      <c r="M6" s="219">
        <v>3</v>
      </c>
      <c r="N6" s="219">
        <v>4</v>
      </c>
      <c r="O6" s="219">
        <v>5</v>
      </c>
      <c r="P6" s="219">
        <v>6</v>
      </c>
      <c r="Q6" s="219">
        <v>7</v>
      </c>
      <c r="R6" s="219">
        <v>8</v>
      </c>
      <c r="S6" s="219">
        <v>9</v>
      </c>
      <c r="T6" s="219">
        <v>10</v>
      </c>
      <c r="U6" s="219">
        <v>11</v>
      </c>
      <c r="V6" s="219">
        <v>12</v>
      </c>
      <c r="W6" s="775"/>
    </row>
    <row r="7" spans="1:23" s="24" customFormat="1" ht="60" customHeight="1" thickBot="1" x14ac:dyDescent="0.3">
      <c r="A7" s="983" t="str">
        <f>+'11. PAI-Escuela '!F7</f>
        <v>7. Gestionar el conocimiento y la innovación en la Justicia Penal Militar y Policial. </v>
      </c>
      <c r="B7" s="983" t="str">
        <f>+'11. PAI-Escuela '!G7</f>
        <v>34. Fomentar una cultura de gestión del conocimiento e innovación a partir de la articulación y el trabajo colaborativo con las diferentes áreas y grupos de interés.</v>
      </c>
      <c r="C7" s="984" t="s">
        <v>65</v>
      </c>
      <c r="D7" s="985" t="str">
        <f>+'11. PAI-Escuela '!L7</f>
        <v>Implementar programa piloto de Justicia Restaurativa de la JPMP</v>
      </c>
      <c r="E7" s="984" t="str">
        <f>+'11. PAI-Escuela '!M7</f>
        <v xml:space="preserve">Desarrollar el piloto del Programa de JR en dos (2) procesos de la JPMP
</v>
      </c>
      <c r="F7" s="643" t="s">
        <v>950</v>
      </c>
      <c r="G7" s="560" t="s">
        <v>951</v>
      </c>
      <c r="H7" s="644">
        <v>0.3</v>
      </c>
      <c r="I7" s="645" t="s">
        <v>952</v>
      </c>
      <c r="J7" s="560" t="s">
        <v>953</v>
      </c>
      <c r="K7" s="562"/>
      <c r="L7" s="562"/>
      <c r="M7" s="562"/>
      <c r="N7" s="562"/>
      <c r="O7" s="562"/>
      <c r="P7" s="562">
        <v>0.3</v>
      </c>
      <c r="Q7" s="562"/>
      <c r="R7" s="562"/>
      <c r="S7" s="562"/>
      <c r="T7" s="562"/>
      <c r="U7" s="562"/>
      <c r="V7" s="562"/>
      <c r="W7" s="982">
        <f>SUM(K7:V9)</f>
        <v>1</v>
      </c>
    </row>
    <row r="8" spans="1:23" s="24" customFormat="1" ht="79.5" customHeight="1" thickBot="1" x14ac:dyDescent="0.3">
      <c r="A8" s="983"/>
      <c r="B8" s="983"/>
      <c r="C8" s="984"/>
      <c r="D8" s="985"/>
      <c r="E8" s="984"/>
      <c r="F8" s="643" t="s">
        <v>954</v>
      </c>
      <c r="G8" s="560" t="s">
        <v>955</v>
      </c>
      <c r="H8" s="644">
        <v>0.3</v>
      </c>
      <c r="I8" s="645" t="s">
        <v>952</v>
      </c>
      <c r="J8" s="560" t="s">
        <v>956</v>
      </c>
      <c r="K8" s="562"/>
      <c r="L8" s="562"/>
      <c r="M8" s="562"/>
      <c r="N8" s="562">
        <v>0.1</v>
      </c>
      <c r="O8" s="562"/>
      <c r="P8" s="562"/>
      <c r="Q8" s="562"/>
      <c r="R8" s="562">
        <v>0.1</v>
      </c>
      <c r="S8" s="562"/>
      <c r="T8" s="562"/>
      <c r="U8" s="562"/>
      <c r="V8" s="562">
        <v>0.1</v>
      </c>
      <c r="W8" s="982"/>
    </row>
    <row r="9" spans="1:23" s="24" customFormat="1" ht="60" customHeight="1" thickBot="1" x14ac:dyDescent="0.3">
      <c r="A9" s="983"/>
      <c r="B9" s="983"/>
      <c r="C9" s="984"/>
      <c r="D9" s="985"/>
      <c r="E9" s="984"/>
      <c r="F9" s="643" t="s">
        <v>957</v>
      </c>
      <c r="G9" s="560" t="s">
        <v>958</v>
      </c>
      <c r="H9" s="646">
        <v>0.4</v>
      </c>
      <c r="I9" s="645" t="s">
        <v>952</v>
      </c>
      <c r="J9" s="560" t="s">
        <v>959</v>
      </c>
      <c r="K9" s="562"/>
      <c r="L9" s="562"/>
      <c r="M9" s="562"/>
      <c r="N9" s="562"/>
      <c r="O9" s="562"/>
      <c r="P9" s="562"/>
      <c r="Q9" s="562"/>
      <c r="R9" s="562">
        <v>0.2</v>
      </c>
      <c r="S9" s="562"/>
      <c r="T9" s="562"/>
      <c r="U9" s="562"/>
      <c r="V9" s="562">
        <v>0.2</v>
      </c>
      <c r="W9" s="982"/>
    </row>
    <row r="10" spans="1:23" s="24" customFormat="1" ht="60" customHeight="1" thickBot="1" x14ac:dyDescent="0.3">
      <c r="A10" s="983" t="str">
        <f>+'11. PAI-Escuela '!F8</f>
        <v>7. Gestionar el conocimiento y la innovación en la Justicia Penal Militar y Policial. </v>
      </c>
      <c r="B10" s="983" t="str">
        <f>+'11. PAI-Escuela '!G8</f>
        <v>30. Fortalecer las competencias para el desempeño de los roles de la misionalidad en la JPMP.</v>
      </c>
      <c r="C10" s="984" t="s">
        <v>65</v>
      </c>
      <c r="D10" s="985" t="str">
        <f>+'11. PAI-Escuela '!L8</f>
        <v>Fortalecer los conocimientos de los funcionarios en técnicas de criminalística e investigación criminal tendientes a la modernización y eficiencia de la Justicia Penal Militar y Policial.</v>
      </c>
      <c r="E10" s="984" t="str">
        <f>+'11. PAI-Escuela '!M8</f>
        <v>(1) Programa de formación especializado en investigación criminal para la JPMP</v>
      </c>
      <c r="F10" s="643" t="s">
        <v>960</v>
      </c>
      <c r="G10" s="559" t="s">
        <v>961</v>
      </c>
      <c r="H10" s="646">
        <v>0.2</v>
      </c>
      <c r="I10" s="617" t="s">
        <v>962</v>
      </c>
      <c r="J10" s="560" t="s">
        <v>963</v>
      </c>
      <c r="K10" s="562"/>
      <c r="L10" s="562"/>
      <c r="M10" s="562"/>
      <c r="N10" s="562"/>
      <c r="O10" s="562"/>
      <c r="P10" s="562">
        <v>0.1</v>
      </c>
      <c r="Q10" s="562"/>
      <c r="R10" s="562"/>
      <c r="S10" s="562"/>
      <c r="T10" s="562"/>
      <c r="U10" s="562"/>
      <c r="V10" s="562">
        <v>0.1</v>
      </c>
      <c r="W10" s="982">
        <f>SUM(K10:V11)</f>
        <v>1</v>
      </c>
    </row>
    <row r="11" spans="1:23" s="24" customFormat="1" ht="60" customHeight="1" thickBot="1" x14ac:dyDescent="0.3">
      <c r="A11" s="983"/>
      <c r="B11" s="983"/>
      <c r="C11" s="984"/>
      <c r="D11" s="985"/>
      <c r="E11" s="984"/>
      <c r="F11" s="643" t="s">
        <v>964</v>
      </c>
      <c r="G11" s="559" t="s">
        <v>965</v>
      </c>
      <c r="H11" s="646">
        <v>0.8</v>
      </c>
      <c r="I11" s="617" t="s">
        <v>966</v>
      </c>
      <c r="J11" s="560" t="s">
        <v>967</v>
      </c>
      <c r="K11" s="562"/>
      <c r="L11" s="562"/>
      <c r="M11" s="562"/>
      <c r="N11" s="562"/>
      <c r="O11" s="562"/>
      <c r="P11" s="562">
        <v>0.4</v>
      </c>
      <c r="Q11" s="562"/>
      <c r="R11" s="562"/>
      <c r="S11" s="562"/>
      <c r="T11" s="562"/>
      <c r="U11" s="562"/>
      <c r="V11" s="562">
        <v>0.4</v>
      </c>
      <c r="W11" s="982"/>
    </row>
    <row r="12" spans="1:23" s="8" customFormat="1" ht="84" customHeight="1" thickBot="1" x14ac:dyDescent="0.3">
      <c r="A12" s="561" t="str">
        <f>+'11. PAI-Escuela '!F9</f>
        <v>7. Gestionar el conocimiento y la innovación en la Justicia Penal Militar y Policial. </v>
      </c>
      <c r="B12" s="561" t="str">
        <f>+'11. PAI-Escuela '!G9</f>
        <v>30. Fortalecer las competencias para el desempeño de los roles de la misionalidad en la JPMP.</v>
      </c>
      <c r="C12" s="642" t="s">
        <v>65</v>
      </c>
      <c r="D12" s="560" t="str">
        <f>+'11. PAI-Escuela '!L9</f>
        <v>Fortalecer el conocimiento y difusión de la Inteligencia Artificial para los funcionarios de la entidad.</v>
      </c>
      <c r="E12" s="559" t="str">
        <f>+'11. PAI-Escuela '!M9</f>
        <v>Ejecutar el 80% del cronograma establecido del  programa de Inteligencia Artificial para vigencia</v>
      </c>
      <c r="F12" s="643" t="s">
        <v>968</v>
      </c>
      <c r="G12" s="559" t="s">
        <v>969</v>
      </c>
      <c r="H12" s="646">
        <v>1</v>
      </c>
      <c r="I12" s="617" t="s">
        <v>970</v>
      </c>
      <c r="J12" s="561" t="s">
        <v>921</v>
      </c>
      <c r="K12" s="562"/>
      <c r="L12" s="562"/>
      <c r="M12" s="562"/>
      <c r="N12" s="562">
        <v>0.25</v>
      </c>
      <c r="O12" s="562"/>
      <c r="P12" s="562"/>
      <c r="Q12" s="562">
        <v>0.25</v>
      </c>
      <c r="R12" s="562"/>
      <c r="S12" s="562"/>
      <c r="T12" s="562">
        <v>0.25</v>
      </c>
      <c r="U12" s="562"/>
      <c r="V12" s="562">
        <v>0.25</v>
      </c>
      <c r="W12" s="563">
        <f>SUM(K12:V12)</f>
        <v>1</v>
      </c>
    </row>
    <row r="13" spans="1:23" s="8" customFormat="1" ht="60" customHeight="1" thickBot="1" x14ac:dyDescent="0.3">
      <c r="A13" s="983" t="str">
        <f>+'11. PAI-Escuela '!F10</f>
        <v>7. Gestionar el conocimiento y la innovación en la Justicia Penal Militar y Policial. </v>
      </c>
      <c r="B13" s="983" t="str">
        <f>+'11. PAI-Escuela '!G10</f>
        <v>35. Fomentar procesos de investigación académica en la Jurisdicción Especializada. </v>
      </c>
      <c r="C13" s="984" t="s">
        <v>65</v>
      </c>
      <c r="D13" s="985" t="str">
        <f>+'11. PAI-Escuela '!L10</f>
        <v>Crear y consolidar líneas de investigación académica en la JPMP</v>
      </c>
      <c r="E13" s="984" t="str">
        <f>+'11. PAI-Escuela '!M10</f>
        <v>Establecer y desarrollar al menos 2 líneas de investigación académica en la vigencia.</v>
      </c>
      <c r="F13" s="643" t="s">
        <v>971</v>
      </c>
      <c r="G13" s="559" t="s">
        <v>972</v>
      </c>
      <c r="H13" s="646">
        <v>0.1</v>
      </c>
      <c r="I13" s="617" t="s">
        <v>962</v>
      </c>
      <c r="J13" s="561" t="s">
        <v>973</v>
      </c>
      <c r="K13" s="562"/>
      <c r="L13" s="562">
        <v>0.1</v>
      </c>
      <c r="M13" s="562"/>
      <c r="N13" s="562"/>
      <c r="O13" s="562"/>
      <c r="P13" s="562"/>
      <c r="Q13" s="562"/>
      <c r="R13" s="562"/>
      <c r="S13" s="562"/>
      <c r="T13" s="562"/>
      <c r="U13" s="562"/>
      <c r="V13" s="562"/>
      <c r="W13" s="982">
        <f>SUM(K13:V15)</f>
        <v>1</v>
      </c>
    </row>
    <row r="14" spans="1:23" s="8" customFormat="1" ht="60" customHeight="1" thickBot="1" x14ac:dyDescent="0.3">
      <c r="A14" s="983"/>
      <c r="B14" s="983"/>
      <c r="C14" s="984"/>
      <c r="D14" s="985"/>
      <c r="E14" s="984"/>
      <c r="F14" s="643" t="s">
        <v>974</v>
      </c>
      <c r="G14" s="559" t="s">
        <v>975</v>
      </c>
      <c r="H14" s="646">
        <v>0.3</v>
      </c>
      <c r="I14" s="617" t="s">
        <v>962</v>
      </c>
      <c r="J14" s="561" t="s">
        <v>976</v>
      </c>
      <c r="K14" s="562"/>
      <c r="L14" s="562"/>
      <c r="M14" s="562"/>
      <c r="N14" s="562"/>
      <c r="O14" s="562"/>
      <c r="P14" s="562">
        <v>0.3</v>
      </c>
      <c r="Q14" s="562"/>
      <c r="R14" s="562"/>
      <c r="S14" s="562"/>
      <c r="T14" s="562"/>
      <c r="U14" s="562"/>
      <c r="V14" s="562"/>
      <c r="W14" s="982"/>
    </row>
    <row r="15" spans="1:23" s="8" customFormat="1" ht="60" customHeight="1" thickBot="1" x14ac:dyDescent="0.3">
      <c r="A15" s="983"/>
      <c r="B15" s="983"/>
      <c r="C15" s="984"/>
      <c r="D15" s="985"/>
      <c r="E15" s="984"/>
      <c r="F15" s="643" t="s">
        <v>977</v>
      </c>
      <c r="G15" s="559" t="s">
        <v>978</v>
      </c>
      <c r="H15" s="646">
        <v>0.6</v>
      </c>
      <c r="I15" s="617" t="s">
        <v>962</v>
      </c>
      <c r="J15" s="561" t="s">
        <v>979</v>
      </c>
      <c r="K15" s="562"/>
      <c r="L15" s="562"/>
      <c r="M15" s="564"/>
      <c r="N15" s="562"/>
      <c r="O15" s="562"/>
      <c r="P15" s="562"/>
      <c r="Q15" s="562"/>
      <c r="R15" s="562"/>
      <c r="S15" s="562"/>
      <c r="T15" s="562"/>
      <c r="U15" s="562">
        <v>0.6</v>
      </c>
      <c r="V15" s="562"/>
      <c r="W15" s="982"/>
    </row>
    <row r="16" spans="1:23" s="8" customFormat="1" ht="60" customHeight="1" thickBot="1" x14ac:dyDescent="0.3">
      <c r="A16" s="983" t="str">
        <f>+'11. PAI-Escuela '!F11</f>
        <v>7. Gestionar el conocimiento y la innovación en la Justicia Penal Militar y Policial. </v>
      </c>
      <c r="B16" s="983" t="str">
        <f>+'11. PAI-Escuela '!G11</f>
        <v>34. Fomentar una cultura de gestión del conocimiento e innovación a partir de la articulación y el trabajo colaborativo con las diferentes áreas y grupos de interés.</v>
      </c>
      <c r="C16" s="984" t="s">
        <v>65</v>
      </c>
      <c r="D16" s="985" t="str">
        <f>+'11. PAI-Escuela '!L11</f>
        <v>Fortalecer la Red de Formadores de la EJPMP</v>
      </c>
      <c r="E16" s="985" t="str">
        <f>+'11. PAI-Escuela '!M11</f>
        <v>Incorporar al menos 5 nuevos formadores e implementar en un 50% las estrategias pedagógicas y la comunidad de aprendizaje en la vigencia.</v>
      </c>
      <c r="F16" s="643" t="s">
        <v>980</v>
      </c>
      <c r="G16" s="559" t="s">
        <v>981</v>
      </c>
      <c r="H16" s="646">
        <v>0.1</v>
      </c>
      <c r="I16" s="617" t="s">
        <v>962</v>
      </c>
      <c r="J16" s="561" t="s">
        <v>982</v>
      </c>
      <c r="K16" s="562">
        <v>0.1</v>
      </c>
      <c r="L16" s="562"/>
      <c r="M16" s="562"/>
      <c r="N16" s="562"/>
      <c r="O16" s="562"/>
      <c r="P16" s="562"/>
      <c r="Q16" s="564"/>
      <c r="R16" s="562"/>
      <c r="S16" s="562"/>
      <c r="T16" s="562"/>
      <c r="U16" s="562"/>
      <c r="V16" s="562"/>
      <c r="W16" s="982">
        <f>SUM(K16:V18)</f>
        <v>1</v>
      </c>
    </row>
    <row r="17" spans="1:23" s="8" customFormat="1" ht="60" customHeight="1" thickBot="1" x14ac:dyDescent="0.3">
      <c r="A17" s="983"/>
      <c r="B17" s="983"/>
      <c r="C17" s="984"/>
      <c r="D17" s="985"/>
      <c r="E17" s="985"/>
      <c r="F17" s="643" t="s">
        <v>983</v>
      </c>
      <c r="G17" s="559" t="s">
        <v>984</v>
      </c>
      <c r="H17" s="646">
        <v>0.5</v>
      </c>
      <c r="I17" s="617" t="s">
        <v>985</v>
      </c>
      <c r="J17" s="561" t="s">
        <v>986</v>
      </c>
      <c r="K17" s="562"/>
      <c r="L17" s="562"/>
      <c r="M17" s="564"/>
      <c r="N17" s="562"/>
      <c r="O17" s="562">
        <v>0.25</v>
      </c>
      <c r="P17" s="562"/>
      <c r="Q17" s="564"/>
      <c r="R17" s="562"/>
      <c r="S17" s="562">
        <v>0.25</v>
      </c>
      <c r="T17" s="562"/>
      <c r="U17" s="562"/>
      <c r="V17" s="562"/>
      <c r="W17" s="982"/>
    </row>
    <row r="18" spans="1:23" s="8" customFormat="1" ht="60" customHeight="1" thickBot="1" x14ac:dyDescent="0.3">
      <c r="A18" s="983"/>
      <c r="B18" s="983"/>
      <c r="C18" s="984"/>
      <c r="D18" s="985"/>
      <c r="E18" s="985"/>
      <c r="F18" s="643" t="s">
        <v>987</v>
      </c>
      <c r="G18" s="559" t="s">
        <v>988</v>
      </c>
      <c r="H18" s="646">
        <v>0.4</v>
      </c>
      <c r="I18" s="617" t="s">
        <v>985</v>
      </c>
      <c r="J18" s="561" t="s">
        <v>989</v>
      </c>
      <c r="K18" s="562"/>
      <c r="L18" s="562"/>
      <c r="M18" s="562"/>
      <c r="N18" s="562"/>
      <c r="O18" s="562"/>
      <c r="P18" s="562"/>
      <c r="Q18" s="562">
        <v>0.2</v>
      </c>
      <c r="R18" s="562"/>
      <c r="S18" s="562"/>
      <c r="T18" s="562"/>
      <c r="U18" s="562">
        <v>0.2</v>
      </c>
      <c r="V18" s="562"/>
      <c r="W18" s="982"/>
    </row>
    <row r="19" spans="1:23" s="16" customFormat="1" ht="65.099999999999994" customHeight="1" thickBot="1" x14ac:dyDescent="0.25">
      <c r="A19" s="983" t="str">
        <f>+'11. PAI-Escuela '!F12</f>
        <v>7. Gestionar el conocimiento y la innovación en la Justicia Penal Militar y Policial. </v>
      </c>
      <c r="B19" s="983" t="str">
        <f>+'11. PAI-Escuela '!G12</f>
        <v>28. Relacionamiento con las Fuerzas Militares y la Policía nacional para el intercambio de conocimiento, impactando a los grupos de valor de la fuerza pública y de la Entidad.</v>
      </c>
      <c r="C19" s="984" t="s">
        <v>65</v>
      </c>
      <c r="D19" s="985" t="str">
        <f>+'11. PAI-Escuela '!L12</f>
        <v>Impulsar un enfoque integral de formación en JPMP para la Fuerza Pública</v>
      </c>
      <c r="E19" s="985" t="str">
        <f>+'11. PAI-Escuela '!M12</f>
        <v>Consolidar  (1) curso especializado para instrucción y capacitación; y  presentar (1) iniciativa de Red de Escuelas del Sector Defensa.</v>
      </c>
      <c r="F19" s="643" t="s">
        <v>990</v>
      </c>
      <c r="G19" s="559" t="s">
        <v>991</v>
      </c>
      <c r="H19" s="646">
        <v>0.7</v>
      </c>
      <c r="I19" s="617" t="s">
        <v>966</v>
      </c>
      <c r="J19" s="560" t="s">
        <v>992</v>
      </c>
      <c r="K19" s="562"/>
      <c r="L19" s="562"/>
      <c r="M19" s="647"/>
      <c r="N19" s="647">
        <v>0.23</v>
      </c>
      <c r="O19" s="562"/>
      <c r="P19" s="562"/>
      <c r="Q19" s="562"/>
      <c r="R19" s="562">
        <v>0.23</v>
      </c>
      <c r="S19" s="562"/>
      <c r="T19" s="562"/>
      <c r="U19" s="562"/>
      <c r="V19" s="562">
        <v>0.24</v>
      </c>
      <c r="W19" s="982">
        <f>SUM(K19:V20)</f>
        <v>1</v>
      </c>
    </row>
    <row r="20" spans="1:23" ht="65.099999999999994" customHeight="1" thickBot="1" x14ac:dyDescent="0.25">
      <c r="A20" s="983"/>
      <c r="B20" s="983"/>
      <c r="C20" s="984"/>
      <c r="D20" s="985"/>
      <c r="E20" s="985"/>
      <c r="F20" s="643" t="s">
        <v>993</v>
      </c>
      <c r="G20" s="559" t="s">
        <v>994</v>
      </c>
      <c r="H20" s="646">
        <v>0.3</v>
      </c>
      <c r="I20" s="617" t="s">
        <v>995</v>
      </c>
      <c r="J20" s="560" t="s">
        <v>996</v>
      </c>
      <c r="K20" s="562"/>
      <c r="L20" s="562"/>
      <c r="M20" s="647"/>
      <c r="N20" s="647">
        <v>0.15</v>
      </c>
      <c r="O20" s="562"/>
      <c r="P20" s="562"/>
      <c r="Q20" s="562">
        <v>0.15</v>
      </c>
      <c r="R20" s="562"/>
      <c r="S20" s="562"/>
      <c r="T20" s="562"/>
      <c r="U20" s="562"/>
      <c r="V20" s="562"/>
      <c r="W20" s="982"/>
    </row>
    <row r="21" spans="1:23" ht="65.099999999999994" customHeight="1" thickBot="1" x14ac:dyDescent="0.25">
      <c r="A21" s="983" t="str">
        <f>+'11. PAI-Escuela '!F13</f>
        <v>7. Gestionar el conocimiento y la innovación en la Justicia Penal Militar y Policial. </v>
      </c>
      <c r="B21" s="983" t="str">
        <f>+'11. PAI-Escuela '!G13</f>
        <v>34. Fomentar una cultura de gestión del conocimiento e innovación a partir de la articulación y el trabajo colaborativo con las diferentes áreas y grupos de interés.</v>
      </c>
      <c r="C21" s="986" t="s">
        <v>65</v>
      </c>
      <c r="D21" s="983" t="str">
        <f>+'11. PAI-Escuela '!L13</f>
        <v>Consolidar el diseño de educación corporativa de la JPMP</v>
      </c>
      <c r="E21" s="983" t="str">
        <f>+'11. PAI-Escuela '!M13</f>
        <v>Implementar 2 estrategias para consolidar el diseño de educación corporativa de la JPMP</v>
      </c>
      <c r="F21" s="643" t="s">
        <v>997</v>
      </c>
      <c r="G21" s="559" t="s">
        <v>998</v>
      </c>
      <c r="H21" s="646">
        <v>0.25</v>
      </c>
      <c r="I21" s="617" t="s">
        <v>985</v>
      </c>
      <c r="J21" s="561" t="s">
        <v>999</v>
      </c>
      <c r="K21" s="562"/>
      <c r="L21" s="562"/>
      <c r="M21" s="562"/>
      <c r="N21" s="562">
        <v>0.12</v>
      </c>
      <c r="O21" s="562"/>
      <c r="P21" s="562"/>
      <c r="Q21" s="562"/>
      <c r="R21" s="562">
        <v>0.13</v>
      </c>
      <c r="S21" s="562"/>
      <c r="T21" s="562"/>
      <c r="U21" s="562"/>
      <c r="V21" s="562"/>
      <c r="W21" s="982">
        <f>SUM(K21:V23)</f>
        <v>1</v>
      </c>
    </row>
    <row r="22" spans="1:23" ht="65.099999999999994" customHeight="1" thickBot="1" x14ac:dyDescent="0.25">
      <c r="A22" s="983"/>
      <c r="B22" s="983"/>
      <c r="C22" s="986"/>
      <c r="D22" s="983"/>
      <c r="E22" s="983"/>
      <c r="F22" s="643" t="s">
        <v>1000</v>
      </c>
      <c r="G22" s="559" t="s">
        <v>1001</v>
      </c>
      <c r="H22" s="646">
        <v>0.25</v>
      </c>
      <c r="I22" s="617" t="s">
        <v>970</v>
      </c>
      <c r="J22" s="561" t="s">
        <v>1002</v>
      </c>
      <c r="K22" s="562"/>
      <c r="L22" s="562"/>
      <c r="M22" s="562">
        <v>0.08</v>
      </c>
      <c r="N22" s="562"/>
      <c r="O22" s="562"/>
      <c r="P22" s="648"/>
      <c r="Q22" s="562">
        <v>0.08</v>
      </c>
      <c r="R22" s="562"/>
      <c r="S22" s="562"/>
      <c r="T22" s="562"/>
      <c r="U22" s="562">
        <v>0.09</v>
      </c>
      <c r="V22" s="562"/>
      <c r="W22" s="982"/>
    </row>
    <row r="23" spans="1:23" ht="65.099999999999994" customHeight="1" thickBot="1" x14ac:dyDescent="0.25">
      <c r="A23" s="983"/>
      <c r="B23" s="983"/>
      <c r="C23" s="986"/>
      <c r="D23" s="983"/>
      <c r="E23" s="983"/>
      <c r="F23" s="643" t="s">
        <v>1003</v>
      </c>
      <c r="G23" s="559" t="s">
        <v>1004</v>
      </c>
      <c r="H23" s="646">
        <v>0.5</v>
      </c>
      <c r="I23" s="617" t="s">
        <v>952</v>
      </c>
      <c r="J23" s="561" t="s">
        <v>1005</v>
      </c>
      <c r="K23" s="562"/>
      <c r="L23" s="562"/>
      <c r="M23" s="562"/>
      <c r="N23" s="562">
        <v>0.16</v>
      </c>
      <c r="O23" s="648"/>
      <c r="P23" s="562"/>
      <c r="Q23" s="562"/>
      <c r="R23" s="562">
        <v>0.17</v>
      </c>
      <c r="S23" s="562"/>
      <c r="T23" s="562"/>
      <c r="U23" s="562"/>
      <c r="V23" s="562">
        <v>0.17</v>
      </c>
      <c r="W23" s="982"/>
    </row>
    <row r="24" spans="1:23" ht="49.5" customHeight="1" thickBot="1" x14ac:dyDescent="0.25">
      <c r="A24" s="983" t="str">
        <f>+'11. PAI-Escuela '!F14</f>
        <v>6. Desarrollar y fortalecer los procesos institucionales, que garanticen la misionalidad de la Justicia Penal Militar y Policial.</v>
      </c>
      <c r="B24" s="983" t="str">
        <f>+'11. PAI-Escuela '!G14</f>
        <v>19. Fortalecer el modelo de operación por procesos de la Entidad.</v>
      </c>
      <c r="C24" s="988" t="s">
        <v>65</v>
      </c>
      <c r="D24" s="987" t="str">
        <f>+'11. PAI-Escuela '!L14</f>
        <v>Implementar Plan de Gestión de Conocimiento y la Innovación</v>
      </c>
      <c r="E24" s="983" t="str">
        <f>+'11. PAI-Escuela '!M14</f>
        <v xml:space="preserve">Cumplir el 100% de la actividades programadas Plan de Gestión de Conocimiento y la Innovación </v>
      </c>
      <c r="F24" s="643" t="s">
        <v>1006</v>
      </c>
      <c r="G24" s="649" t="s">
        <v>1007</v>
      </c>
      <c r="H24" s="646">
        <v>0.2</v>
      </c>
      <c r="I24" s="617" t="s">
        <v>962</v>
      </c>
      <c r="J24" s="650" t="s">
        <v>1008</v>
      </c>
      <c r="K24" s="562"/>
      <c r="L24" s="562">
        <v>0.2</v>
      </c>
      <c r="M24" s="562"/>
      <c r="N24" s="562"/>
      <c r="O24" s="562"/>
      <c r="P24" s="562"/>
      <c r="Q24" s="564"/>
      <c r="R24" s="562"/>
      <c r="S24" s="562"/>
      <c r="T24" s="562"/>
      <c r="U24" s="562"/>
      <c r="V24" s="562"/>
      <c r="W24" s="982">
        <f>SUM(K24:V26)</f>
        <v>1</v>
      </c>
    </row>
    <row r="25" spans="1:23" ht="61.5" customHeight="1" thickBot="1" x14ac:dyDescent="0.25">
      <c r="A25" s="983"/>
      <c r="B25" s="983"/>
      <c r="C25" s="988"/>
      <c r="D25" s="987"/>
      <c r="E25" s="983"/>
      <c r="F25" s="643" t="s">
        <v>1009</v>
      </c>
      <c r="G25" s="651" t="s">
        <v>1010</v>
      </c>
      <c r="H25" s="646">
        <v>0.6</v>
      </c>
      <c r="I25" s="617" t="s">
        <v>962</v>
      </c>
      <c r="J25" s="650" t="s">
        <v>1011</v>
      </c>
      <c r="K25" s="562"/>
      <c r="L25" s="562"/>
      <c r="M25" s="562"/>
      <c r="N25" s="648"/>
      <c r="O25" s="562">
        <v>0.2</v>
      </c>
      <c r="P25" s="562"/>
      <c r="Q25" s="562"/>
      <c r="R25" s="648"/>
      <c r="S25" s="562">
        <v>0.2</v>
      </c>
      <c r="T25" s="562"/>
      <c r="U25" s="562"/>
      <c r="V25" s="562">
        <v>0.2</v>
      </c>
      <c r="W25" s="982"/>
    </row>
    <row r="26" spans="1:23" ht="70.5" customHeight="1" thickBot="1" x14ac:dyDescent="0.25">
      <c r="A26" s="983"/>
      <c r="B26" s="561" t="str">
        <f>+'11. PAI-Escuela '!G15</f>
        <v>34. Fomentar una cultura de gestión del conocimiento e innovación a partir de la articulación y el trabajo colaborativo con las diferentes áreas y grupos de interés.</v>
      </c>
      <c r="C26" s="988"/>
      <c r="D26" s="987"/>
      <c r="E26" s="983"/>
      <c r="F26" s="643" t="s">
        <v>1012</v>
      </c>
      <c r="G26" s="652" t="s">
        <v>1013</v>
      </c>
      <c r="H26" s="646">
        <v>0.2</v>
      </c>
      <c r="I26" s="617" t="s">
        <v>962</v>
      </c>
      <c r="J26" s="650" t="s">
        <v>1014</v>
      </c>
      <c r="K26" s="562"/>
      <c r="L26" s="562"/>
      <c r="M26" s="562"/>
      <c r="N26" s="648"/>
      <c r="O26" s="562"/>
      <c r="P26" s="562">
        <v>0.1</v>
      </c>
      <c r="Q26" s="562"/>
      <c r="R26" s="648"/>
      <c r="S26" s="562"/>
      <c r="T26" s="562"/>
      <c r="U26" s="562"/>
      <c r="V26" s="562">
        <v>0.1</v>
      </c>
      <c r="W26" s="982"/>
    </row>
    <row r="27" spans="1:23" ht="90" customHeight="1" thickBot="1" x14ac:dyDescent="0.25">
      <c r="A27" s="983" t="str">
        <f>+'[4]13. PAI-Escuela '!F15</f>
        <v>7. Gestionar el conocimiento y la innovación en la Justicia Penal Militar y Policial. </v>
      </c>
      <c r="B27" s="561" t="str">
        <f>+'11. PAI-Escuela '!G16</f>
        <v>33. Garantizar el cumplimiento del Plan Institucional de Capacitación a través de la gestión oportuna de las actividades de capacitación en términos de preparación y alistamiento logístico requerido.</v>
      </c>
      <c r="C27" s="986" t="s">
        <v>65</v>
      </c>
      <c r="D27" s="983" t="str">
        <f>+'11. PAI-Escuela '!L16</f>
        <v>Implementar   el   Plan Institucional de Capacitación</v>
      </c>
      <c r="E27" s="983" t="str">
        <f>+'11. PAI-Escuela '!M16</f>
        <v>Cumplir el 100% de la actividades programadas Plan Institucional de capacitación</v>
      </c>
      <c r="F27" s="643" t="s">
        <v>1015</v>
      </c>
      <c r="G27" s="649" t="s">
        <v>1016</v>
      </c>
      <c r="H27" s="646">
        <v>0.2</v>
      </c>
      <c r="I27" s="617" t="s">
        <v>952</v>
      </c>
      <c r="J27" s="561" t="s">
        <v>1017</v>
      </c>
      <c r="K27" s="562">
        <v>0.2</v>
      </c>
      <c r="L27" s="562"/>
      <c r="M27" s="562"/>
      <c r="N27" s="562"/>
      <c r="O27" s="562"/>
      <c r="P27" s="562"/>
      <c r="Q27" s="562"/>
      <c r="R27" s="562"/>
      <c r="S27" s="562"/>
      <c r="T27" s="562"/>
      <c r="U27" s="562"/>
      <c r="V27" s="562"/>
      <c r="W27" s="982">
        <f>SUM(K27:V28)</f>
        <v>1</v>
      </c>
    </row>
    <row r="28" spans="1:23" ht="105.75" customHeight="1" thickBot="1" x14ac:dyDescent="0.25">
      <c r="A28" s="983"/>
      <c r="B28" s="561" t="str">
        <f>+'11. PAI-Escuela '!G17</f>
        <v>29. Fortalecer el conocimiento del derecho operacional y la doctrina militar y policial propia de la Fuerza Pública, para el ejercicio de la función judicial e investigativa, de acuerdo con el principio de especialidad de la jurisdicción castrense.</v>
      </c>
      <c r="C28" s="986"/>
      <c r="D28" s="983"/>
      <c r="E28" s="983"/>
      <c r="F28" s="643" t="s">
        <v>1018</v>
      </c>
      <c r="G28" s="651" t="s">
        <v>1019</v>
      </c>
      <c r="H28" s="646">
        <v>0.8</v>
      </c>
      <c r="I28" s="617" t="s">
        <v>966</v>
      </c>
      <c r="J28" s="650" t="s">
        <v>1020</v>
      </c>
      <c r="K28" s="562"/>
      <c r="L28" s="562"/>
      <c r="M28" s="562"/>
      <c r="N28" s="562"/>
      <c r="O28" s="562">
        <v>0.26</v>
      </c>
      <c r="P28" s="562"/>
      <c r="Q28" s="562"/>
      <c r="R28" s="648"/>
      <c r="S28" s="562">
        <v>0.27</v>
      </c>
      <c r="T28" s="562"/>
      <c r="U28" s="562"/>
      <c r="V28" s="562">
        <v>0.27</v>
      </c>
      <c r="W28" s="982"/>
    </row>
    <row r="29" spans="1:23" ht="135.75" customHeight="1" thickBot="1" x14ac:dyDescent="0.25">
      <c r="A29" s="561" t="str">
        <f>+'11. PAI-Escuela '!F18</f>
        <v>4. Fortalecer y articular los mecanismos de prevención y lucha contra la corrupción en la Justicia Penal Militar y Policial.</v>
      </c>
      <c r="B29" s="561" t="str">
        <f>+'11. PAI-Escuela '!G18</f>
        <v>13. Desarrollar, implementar, actualizar y hacer seguimiento a los procedimientos de lucha contra la corrupción.</v>
      </c>
      <c r="C29" s="559" t="s">
        <v>65</v>
      </c>
      <c r="D29" s="561" t="str">
        <f>+'11. PAI-Escuela '!L18</f>
        <v>Ejecutar las acciones establecidas en el marco de la Política de Lucha contra la corrupción y del anexo técnico del programa de Transparencia y Ética Pública (PTEP).</v>
      </c>
      <c r="E29" s="561" t="str">
        <f>+'11. PAI-Escuela '!M18</f>
        <v xml:space="preserve">Incrementar en  10 puntos  el índice anticorrupción con respecto a la vigencia anterior. </v>
      </c>
      <c r="F29" s="643" t="s">
        <v>1021</v>
      </c>
      <c r="G29" s="621" t="s">
        <v>1022</v>
      </c>
      <c r="H29" s="646">
        <v>0.2</v>
      </c>
      <c r="I29" s="617" t="s">
        <v>952</v>
      </c>
      <c r="J29" s="561" t="s">
        <v>256</v>
      </c>
      <c r="K29" s="562"/>
      <c r="L29" s="562"/>
      <c r="M29" s="562"/>
      <c r="N29" s="562">
        <v>0.33</v>
      </c>
      <c r="O29" s="562"/>
      <c r="P29" s="562"/>
      <c r="Q29" s="564"/>
      <c r="R29" s="562">
        <v>0.33</v>
      </c>
      <c r="S29" s="562"/>
      <c r="T29" s="562"/>
      <c r="U29" s="562"/>
      <c r="V29" s="562">
        <v>0.34</v>
      </c>
      <c r="W29" s="563">
        <f>SUM(K29:V29)</f>
        <v>1</v>
      </c>
    </row>
  </sheetData>
  <sheetProtection formatCells="0" selectLockedCells="1" selectUnlockedCells="1"/>
  <mergeCells count="64">
    <mergeCell ref="C27:C28"/>
    <mergeCell ref="D27:D28"/>
    <mergeCell ref="E27:E28"/>
    <mergeCell ref="A27:A28"/>
    <mergeCell ref="A21:A23"/>
    <mergeCell ref="B21:B23"/>
    <mergeCell ref="C21:C23"/>
    <mergeCell ref="D21:D23"/>
    <mergeCell ref="E21:E23"/>
    <mergeCell ref="B24:B25"/>
    <mergeCell ref="D24:D26"/>
    <mergeCell ref="E24:E26"/>
    <mergeCell ref="C24:C26"/>
    <mergeCell ref="A24:A26"/>
    <mergeCell ref="A16:A18"/>
    <mergeCell ref="B16:B18"/>
    <mergeCell ref="C16:C18"/>
    <mergeCell ref="D16:D18"/>
    <mergeCell ref="E16:E18"/>
    <mergeCell ref="A19:A20"/>
    <mergeCell ref="B19:B20"/>
    <mergeCell ref="C19:C20"/>
    <mergeCell ref="D19:D20"/>
    <mergeCell ref="E19:E20"/>
    <mergeCell ref="S5:V5"/>
    <mergeCell ref="A13:A15"/>
    <mergeCell ref="B13:B15"/>
    <mergeCell ref="C13:C15"/>
    <mergeCell ref="D13:D15"/>
    <mergeCell ref="E13:E15"/>
    <mergeCell ref="A10:A11"/>
    <mergeCell ref="B10:B11"/>
    <mergeCell ref="C10:C11"/>
    <mergeCell ref="D10:D11"/>
    <mergeCell ref="E10:E11"/>
    <mergeCell ref="A7:A9"/>
    <mergeCell ref="B7:B9"/>
    <mergeCell ref="C7:C9"/>
    <mergeCell ref="D7:D9"/>
    <mergeCell ref="E7:E9"/>
    <mergeCell ref="A1:W3"/>
    <mergeCell ref="A4:B4"/>
    <mergeCell ref="C4:W4"/>
    <mergeCell ref="A5:A6"/>
    <mergeCell ref="B5:B6"/>
    <mergeCell ref="C5:C6"/>
    <mergeCell ref="D5:D6"/>
    <mergeCell ref="E5:E6"/>
    <mergeCell ref="F5:F6"/>
    <mergeCell ref="G5:G6"/>
    <mergeCell ref="W5:W6"/>
    <mergeCell ref="H5:H6"/>
    <mergeCell ref="I5:I6"/>
    <mergeCell ref="J5:J6"/>
    <mergeCell ref="K5:N5"/>
    <mergeCell ref="O5:R5"/>
    <mergeCell ref="W21:W23"/>
    <mergeCell ref="W24:W26"/>
    <mergeCell ref="W27:W28"/>
    <mergeCell ref="W7:W9"/>
    <mergeCell ref="W10:W11"/>
    <mergeCell ref="W13:W15"/>
    <mergeCell ref="W16:W18"/>
    <mergeCell ref="W19:W20"/>
  </mergeCells>
  <phoneticPr fontId="23" type="noConversion"/>
  <conditionalFormatting sqref="K7">
    <cfRule type="colorScale" priority="13">
      <colorScale>
        <cfvo type="min"/>
        <cfvo type="max"/>
        <color theme="0" tint="-0.14999847407452621"/>
        <color theme="0" tint="-0.14999847407452621"/>
      </colorScale>
    </cfRule>
  </conditionalFormatting>
  <conditionalFormatting sqref="K11:M11 S11 O11 U11">
    <cfRule type="colorScale" priority="6">
      <colorScale>
        <cfvo type="min"/>
        <cfvo type="max"/>
        <color theme="0" tint="-0.14999847407452621"/>
        <color theme="0" tint="-0.14999847407452621"/>
      </colorScale>
    </cfRule>
  </conditionalFormatting>
  <conditionalFormatting sqref="K25:M26 O25:Q26 S25:V26">
    <cfRule type="colorScale" priority="18">
      <colorScale>
        <cfvo type="min"/>
        <cfvo type="max"/>
        <color theme="0" tint="-0.14999847407452621"/>
        <color theme="0" tint="-0.14999847407452621"/>
      </colorScale>
    </cfRule>
  </conditionalFormatting>
  <conditionalFormatting sqref="K10:O10 Q10:U10">
    <cfRule type="colorScale" priority="14">
      <colorScale>
        <cfvo type="min"/>
        <cfvo type="max"/>
        <color theme="0" tint="-0.14999847407452621"/>
        <color theme="0" tint="-0.14999847407452621"/>
      </colorScale>
    </cfRule>
  </conditionalFormatting>
  <conditionalFormatting sqref="K7:V10">
    <cfRule type="colorScale" priority="1">
      <colorScale>
        <cfvo type="min"/>
        <cfvo type="max"/>
        <color theme="0" tint="-0.14999847407452621"/>
        <color theme="0" tint="-0.14999847407452621"/>
      </colorScale>
    </cfRule>
  </conditionalFormatting>
  <conditionalFormatting sqref="K11:V11">
    <cfRule type="colorScale" priority="5">
      <colorScale>
        <cfvo type="min"/>
        <cfvo type="max"/>
        <color theme="0" tint="-0.14999847407452621"/>
        <color theme="0" tint="-0.14999847407452621"/>
      </colorScale>
    </cfRule>
  </conditionalFormatting>
  <conditionalFormatting sqref="K12:V12">
    <cfRule type="colorScale" priority="7">
      <colorScale>
        <cfvo type="min"/>
        <cfvo type="max"/>
        <color theme="0" tint="-0.14999847407452621"/>
        <color theme="0" tint="-0.14999847407452621"/>
      </colorScale>
    </cfRule>
  </conditionalFormatting>
  <conditionalFormatting sqref="K18:V18">
    <cfRule type="colorScale" priority="4">
      <colorScale>
        <cfvo type="min"/>
        <cfvo type="max"/>
        <color theme="0" tint="-0.14999847407452621"/>
        <color theme="0" tint="-0.14999847407452621"/>
      </colorScale>
    </cfRule>
  </conditionalFormatting>
  <conditionalFormatting sqref="K19:V19">
    <cfRule type="colorScale" priority="17">
      <colorScale>
        <cfvo type="min"/>
        <cfvo type="max"/>
        <color theme="0" tint="-0.14999847407452621"/>
        <color theme="0" tint="-0.14999847407452621"/>
      </colorScale>
    </cfRule>
  </conditionalFormatting>
  <conditionalFormatting sqref="L8:M8">
    <cfRule type="colorScale" priority="12">
      <colorScale>
        <cfvo type="min"/>
        <cfvo type="max"/>
        <color theme="0" tint="-0.14999847407452621"/>
        <color theme="0" tint="-0.14999847407452621"/>
      </colorScale>
    </cfRule>
  </conditionalFormatting>
  <conditionalFormatting sqref="M16">
    <cfRule type="colorScale" priority="10">
      <colorScale>
        <cfvo type="min"/>
        <cfvo type="max"/>
        <color theme="0" tint="-0.14999847407452621"/>
        <color theme="0" tint="-0.14999847407452621"/>
      </colorScale>
    </cfRule>
  </conditionalFormatting>
  <conditionalFormatting sqref="M24">
    <cfRule type="colorScale" priority="9">
      <colorScale>
        <cfvo type="min"/>
        <cfvo type="max"/>
        <color theme="0" tint="-0.14999847407452621"/>
        <color theme="0" tint="-0.14999847407452621"/>
      </colorScale>
    </cfRule>
  </conditionalFormatting>
  <conditionalFormatting sqref="M29">
    <cfRule type="colorScale" priority="8">
      <colorScale>
        <cfvo type="min"/>
        <cfvo type="max"/>
        <color theme="0" tint="-0.14999847407452621"/>
        <color theme="0" tint="-0.14999847407452621"/>
      </colorScale>
    </cfRule>
  </conditionalFormatting>
  <conditionalFormatting sqref="N9:O9">
    <cfRule type="colorScale" priority="11">
      <colorScale>
        <cfvo type="min"/>
        <cfvo type="max"/>
        <color theme="0" tint="-0.14999847407452621"/>
        <color theme="0" tint="-0.14999847407452621"/>
      </colorScale>
    </cfRule>
  </conditionalFormatting>
  <conditionalFormatting sqref="N16:P18 R16:V18 K15:L18 N15:V15 K13:V14 K12:M12 S12 O12 U12">
    <cfRule type="colorScale" priority="15">
      <colorScale>
        <cfvo type="min"/>
        <cfvo type="max"/>
        <color theme="0" tint="-0.14999847407452621"/>
        <color theme="0" tint="-0.14999847407452621"/>
      </colorScale>
    </cfRule>
  </conditionalFormatting>
  <conditionalFormatting sqref="N24:P24 R24:V24 K24:L24 K20:V21 R22:V22 K22:O22 K23:N23 P23:V23">
    <cfRule type="colorScale" priority="16">
      <colorScale>
        <cfvo type="min"/>
        <cfvo type="max"/>
        <color theme="0" tint="-0.14999847407452621"/>
        <color theme="0" tint="-0.14999847407452621"/>
      </colorScale>
    </cfRule>
  </conditionalFormatting>
  <conditionalFormatting sqref="N29:P29 R29:V29 K29:L29 K27:V27 K28:N28">
    <cfRule type="colorScale" priority="1613">
      <colorScale>
        <cfvo type="min"/>
        <cfvo type="max"/>
        <color theme="0" tint="-0.14999847407452621"/>
        <color theme="0" tint="-0.14999847407452621"/>
      </colorScale>
    </cfRule>
  </conditionalFormatting>
  <conditionalFormatting sqref="O28:Q28 S28:V28">
    <cfRule type="colorScale" priority="1610">
      <colorScale>
        <cfvo type="min"/>
        <cfvo type="max"/>
        <color theme="0" tint="-0.14999847407452621"/>
        <color theme="0" tint="-0.14999847407452621"/>
      </colorScale>
    </cfRule>
  </conditionalFormatting>
  <conditionalFormatting sqref="Q22">
    <cfRule type="colorScale" priority="3">
      <colorScale>
        <cfvo type="min"/>
        <cfvo type="max"/>
        <color theme="0" tint="-0.14999847407452621"/>
        <color theme="0" tint="-0.14999847407452621"/>
      </colorScale>
    </cfRule>
  </conditionalFormatting>
  <conditionalFormatting sqref="W10 W7 W12:W13 W16 W19 W21 W24 W27 W29">
    <cfRule type="colorScale" priority="1612">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7" orientation="landscape" r:id="rId1"/>
  <headerFooter>
    <oddHeader xml:space="preserve">&amp;CVersión preliminar </oddHeader>
  </headerFooter>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FF583-652B-4492-BDDE-4539BF65FC5F}">
  <sheetPr>
    <tabColor theme="7"/>
  </sheetPr>
  <dimension ref="A1:AB19"/>
  <sheetViews>
    <sheetView view="pageBreakPreview" zoomScale="55" zoomScaleNormal="59" zoomScaleSheetLayoutView="55" workbookViewId="0">
      <selection sqref="A1:AB1"/>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43" style="5" customWidth="1"/>
    <col min="7" max="7" width="45.140625" style="5" customWidth="1"/>
    <col min="8" max="8" width="34.140625" style="5" customWidth="1"/>
    <col min="9" max="9" width="34.5703125" style="5" customWidth="1"/>
    <col min="10" max="10" width="25.140625" style="5" customWidth="1"/>
    <col min="11" max="11" width="10.5703125" style="5" customWidth="1"/>
    <col min="12" max="12" width="61.140625" style="5" customWidth="1"/>
    <col min="13" max="13" width="54.7109375" style="5" customWidth="1"/>
    <col min="14" max="14" width="24.5703125" style="22" customWidth="1"/>
    <col min="15" max="15" width="65.28515625" style="5" customWidth="1"/>
    <col min="16" max="27" width="10.7109375" style="5" customWidth="1"/>
    <col min="28" max="28" width="10.140625" style="5" customWidth="1"/>
    <col min="29" max="16384" width="11.42578125" style="5"/>
  </cols>
  <sheetData>
    <row r="1" spans="1:28" s="1" customFormat="1" ht="99.75" customHeight="1" x14ac:dyDescent="0.25">
      <c r="A1" s="708" t="s">
        <v>148</v>
      </c>
      <c r="B1" s="708"/>
      <c r="C1" s="708"/>
      <c r="D1" s="708"/>
      <c r="E1" s="708"/>
      <c r="F1" s="708"/>
      <c r="G1" s="708"/>
      <c r="H1" s="708"/>
      <c r="I1" s="708"/>
      <c r="J1" s="708"/>
      <c r="K1" s="708"/>
      <c r="L1" s="708"/>
      <c r="M1" s="708"/>
      <c r="N1" s="708"/>
      <c r="O1" s="708"/>
      <c r="P1" s="708"/>
      <c r="Q1" s="708"/>
      <c r="R1" s="708"/>
      <c r="S1" s="708"/>
      <c r="T1" s="708"/>
      <c r="U1" s="708"/>
      <c r="V1" s="708"/>
      <c r="W1" s="708"/>
      <c r="X1" s="708"/>
      <c r="Y1" s="708"/>
      <c r="Z1" s="708"/>
      <c r="AA1" s="708"/>
      <c r="AB1" s="709"/>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710" t="s">
        <v>149</v>
      </c>
      <c r="B4" s="711"/>
      <c r="C4" s="711"/>
      <c r="D4" s="711"/>
      <c r="E4" s="711"/>
      <c r="F4" s="711"/>
      <c r="G4" s="711"/>
      <c r="H4" s="758" t="s">
        <v>242</v>
      </c>
      <c r="I4" s="758"/>
      <c r="J4" s="758"/>
      <c r="K4" s="758"/>
      <c r="L4" s="758"/>
      <c r="M4" s="758"/>
      <c r="N4" s="758"/>
      <c r="O4" s="758"/>
      <c r="P4" s="758"/>
      <c r="Q4" s="758"/>
      <c r="R4" s="758"/>
      <c r="S4" s="758"/>
      <c r="T4" s="758"/>
      <c r="U4" s="758"/>
      <c r="V4" s="758"/>
      <c r="W4" s="758"/>
      <c r="X4" s="758"/>
      <c r="Y4" s="758"/>
      <c r="Z4" s="758"/>
      <c r="AA4" s="758"/>
      <c r="AB4" s="759"/>
    </row>
    <row r="5" spans="1:28" s="7" customFormat="1" ht="71.25" customHeight="1" thickBot="1" x14ac:dyDescent="0.25">
      <c r="A5" s="715" t="s">
        <v>71</v>
      </c>
      <c r="B5" s="716" t="s">
        <v>150</v>
      </c>
      <c r="C5" s="717" t="s">
        <v>75</v>
      </c>
      <c r="D5" s="718" t="s">
        <v>151</v>
      </c>
      <c r="E5" s="718" t="s">
        <v>152</v>
      </c>
      <c r="F5" s="760" t="s">
        <v>153</v>
      </c>
      <c r="G5" s="761" t="s">
        <v>154</v>
      </c>
      <c r="H5" s="763" t="s">
        <v>155</v>
      </c>
      <c r="I5" s="763" t="s">
        <v>908</v>
      </c>
      <c r="J5" s="763" t="s">
        <v>3</v>
      </c>
      <c r="K5" s="763" t="s">
        <v>157</v>
      </c>
      <c r="L5" s="763" t="s">
        <v>158</v>
      </c>
      <c r="M5" s="805" t="s">
        <v>159</v>
      </c>
      <c r="N5" s="763" t="s">
        <v>160</v>
      </c>
      <c r="O5" s="763" t="s">
        <v>161</v>
      </c>
      <c r="P5" s="766" t="s">
        <v>162</v>
      </c>
      <c r="Q5" s="766"/>
      <c r="R5" s="766"/>
      <c r="S5" s="766"/>
      <c r="T5" s="766" t="s">
        <v>163</v>
      </c>
      <c r="U5" s="766"/>
      <c r="V5" s="766"/>
      <c r="W5" s="766"/>
      <c r="X5" s="766" t="s">
        <v>164</v>
      </c>
      <c r="Y5" s="766"/>
      <c r="Z5" s="766"/>
      <c r="AA5" s="766"/>
      <c r="AB5" s="762" t="s">
        <v>165</v>
      </c>
    </row>
    <row r="6" spans="1:28" s="6" customFormat="1" ht="87.75" customHeight="1" thickBot="1" x14ac:dyDescent="0.25">
      <c r="A6" s="715"/>
      <c r="B6" s="716"/>
      <c r="C6" s="717"/>
      <c r="D6" s="718"/>
      <c r="E6" s="718"/>
      <c r="F6" s="776"/>
      <c r="G6" s="777"/>
      <c r="H6" s="763"/>
      <c r="I6" s="763"/>
      <c r="J6" s="763"/>
      <c r="K6" s="763"/>
      <c r="L6" s="763"/>
      <c r="M6" s="806"/>
      <c r="N6" s="763"/>
      <c r="O6" s="763"/>
      <c r="P6" s="49">
        <v>1</v>
      </c>
      <c r="Q6" s="49">
        <v>2</v>
      </c>
      <c r="R6" s="49">
        <v>3</v>
      </c>
      <c r="S6" s="49">
        <v>4</v>
      </c>
      <c r="T6" s="49">
        <v>5</v>
      </c>
      <c r="U6" s="49">
        <v>6</v>
      </c>
      <c r="V6" s="49">
        <v>7</v>
      </c>
      <c r="W6" s="49">
        <v>8</v>
      </c>
      <c r="X6" s="49">
        <v>9</v>
      </c>
      <c r="Y6" s="49">
        <v>10</v>
      </c>
      <c r="Z6" s="49">
        <v>11</v>
      </c>
      <c r="AA6" s="49">
        <v>12</v>
      </c>
      <c r="AB6" s="762"/>
    </row>
    <row r="7" spans="1:28" s="8" customFormat="1" ht="99" customHeight="1" thickBot="1" x14ac:dyDescent="0.3">
      <c r="A7" s="40" t="s">
        <v>72</v>
      </c>
      <c r="B7" s="35" t="s">
        <v>74</v>
      </c>
      <c r="C7" s="35" t="s">
        <v>76</v>
      </c>
      <c r="D7" s="35" t="s">
        <v>78</v>
      </c>
      <c r="E7" s="59" t="s">
        <v>80</v>
      </c>
      <c r="F7" s="61" t="s">
        <v>45</v>
      </c>
      <c r="G7" s="61" t="s">
        <v>123</v>
      </c>
      <c r="H7" s="60" t="s">
        <v>51</v>
      </c>
      <c r="I7" s="51" t="s">
        <v>1023</v>
      </c>
      <c r="J7" s="36" t="s">
        <v>1024</v>
      </c>
      <c r="K7" s="50" t="s">
        <v>1025</v>
      </c>
      <c r="L7" s="37" t="s">
        <v>1026</v>
      </c>
      <c r="M7" s="50" t="s">
        <v>1027</v>
      </c>
      <c r="N7" s="52" t="s">
        <v>154</v>
      </c>
      <c r="O7" s="35" t="s">
        <v>1028</v>
      </c>
      <c r="P7" s="53"/>
      <c r="Q7" s="54"/>
      <c r="R7" s="54"/>
      <c r="S7" s="54">
        <v>0.33</v>
      </c>
      <c r="T7" s="54"/>
      <c r="U7" s="54"/>
      <c r="V7" s="54"/>
      <c r="W7" s="54">
        <v>0.33</v>
      </c>
      <c r="X7" s="54"/>
      <c r="Y7" s="54"/>
      <c r="Z7" s="54"/>
      <c r="AA7" s="54">
        <v>0.34</v>
      </c>
      <c r="AB7" s="55">
        <f t="shared" ref="AB7:AB19" si="0">SUM(P7:AA7)</f>
        <v>1</v>
      </c>
    </row>
    <row r="8" spans="1:28" s="8" customFormat="1" ht="110.25" customHeight="1" thickBot="1" x14ac:dyDescent="0.3">
      <c r="A8" s="40" t="s">
        <v>72</v>
      </c>
      <c r="B8" s="35" t="s">
        <v>74</v>
      </c>
      <c r="C8" s="35" t="s">
        <v>76</v>
      </c>
      <c r="D8" s="35" t="s">
        <v>78</v>
      </c>
      <c r="E8" s="59" t="s">
        <v>80</v>
      </c>
      <c r="F8" s="61" t="s">
        <v>29</v>
      </c>
      <c r="G8" s="61" t="s">
        <v>123</v>
      </c>
      <c r="H8" s="60" t="s">
        <v>51</v>
      </c>
      <c r="I8" s="51" t="s">
        <v>1023</v>
      </c>
      <c r="J8" s="36" t="s">
        <v>1024</v>
      </c>
      <c r="K8" s="50" t="s">
        <v>1029</v>
      </c>
      <c r="L8" s="37" t="s">
        <v>1030</v>
      </c>
      <c r="M8" s="41" t="s">
        <v>1031</v>
      </c>
      <c r="N8" s="52" t="s">
        <v>1032</v>
      </c>
      <c r="O8" s="37" t="s">
        <v>1033</v>
      </c>
      <c r="P8" s="53"/>
      <c r="Q8" s="54"/>
      <c r="R8" s="54"/>
      <c r="S8" s="54">
        <v>0.33</v>
      </c>
      <c r="T8" s="54"/>
      <c r="U8" s="54"/>
      <c r="V8" s="54"/>
      <c r="W8" s="54">
        <v>0.33</v>
      </c>
      <c r="X8" s="54"/>
      <c r="Y8" s="54"/>
      <c r="Z8" s="54"/>
      <c r="AA8" s="54">
        <v>0.34</v>
      </c>
      <c r="AB8" s="55">
        <f t="shared" si="0"/>
        <v>1</v>
      </c>
    </row>
    <row r="9" spans="1:28" s="8" customFormat="1" ht="157.5" customHeight="1" thickBot="1" x14ac:dyDescent="0.3">
      <c r="A9" s="40" t="s">
        <v>72</v>
      </c>
      <c r="B9" s="35" t="s">
        <v>74</v>
      </c>
      <c r="C9" s="35" t="s">
        <v>76</v>
      </c>
      <c r="D9" s="35" t="s">
        <v>78</v>
      </c>
      <c r="E9" s="59" t="s">
        <v>80</v>
      </c>
      <c r="F9" s="61" t="s">
        <v>45</v>
      </c>
      <c r="G9" s="61" t="s">
        <v>124</v>
      </c>
      <c r="H9" s="60" t="s">
        <v>51</v>
      </c>
      <c r="I9" s="51" t="s">
        <v>1023</v>
      </c>
      <c r="J9" s="36" t="s">
        <v>1024</v>
      </c>
      <c r="K9" s="50" t="s">
        <v>1034</v>
      </c>
      <c r="L9" s="37" t="s">
        <v>1035</v>
      </c>
      <c r="M9" s="37" t="s">
        <v>1036</v>
      </c>
      <c r="N9" s="52" t="s">
        <v>1037</v>
      </c>
      <c r="O9" s="37" t="s">
        <v>1038</v>
      </c>
      <c r="P9" s="53"/>
      <c r="Q9" s="54"/>
      <c r="R9" s="54"/>
      <c r="S9" s="54">
        <v>0.33</v>
      </c>
      <c r="T9" s="54"/>
      <c r="U9" s="54"/>
      <c r="V9" s="54"/>
      <c r="W9" s="54">
        <v>0.33</v>
      </c>
      <c r="X9" s="54"/>
      <c r="Y9" s="54"/>
      <c r="Z9" s="54"/>
      <c r="AA9" s="54">
        <v>0.34</v>
      </c>
      <c r="AB9" s="55">
        <f t="shared" si="0"/>
        <v>1</v>
      </c>
    </row>
    <row r="10" spans="1:28" s="8" customFormat="1" ht="126" customHeight="1" thickBot="1" x14ac:dyDescent="0.3">
      <c r="A10" s="40" t="s">
        <v>72</v>
      </c>
      <c r="B10" s="35" t="s">
        <v>74</v>
      </c>
      <c r="C10" s="35" t="s">
        <v>76</v>
      </c>
      <c r="D10" s="35" t="s">
        <v>78</v>
      </c>
      <c r="E10" s="59" t="s">
        <v>80</v>
      </c>
      <c r="F10" s="61" t="s">
        <v>45</v>
      </c>
      <c r="G10" s="61" t="s">
        <v>124</v>
      </c>
      <c r="H10" s="60" t="s">
        <v>51</v>
      </c>
      <c r="I10" s="51" t="s">
        <v>1023</v>
      </c>
      <c r="J10" s="36" t="s">
        <v>1024</v>
      </c>
      <c r="K10" s="50" t="s">
        <v>1039</v>
      </c>
      <c r="L10" s="37" t="s">
        <v>1040</v>
      </c>
      <c r="M10" s="41" t="s">
        <v>1041</v>
      </c>
      <c r="N10" s="52" t="s">
        <v>1042</v>
      </c>
      <c r="O10" s="37" t="s">
        <v>1043</v>
      </c>
      <c r="P10" s="53"/>
      <c r="Q10" s="54"/>
      <c r="R10" s="54"/>
      <c r="S10" s="54">
        <v>0.22</v>
      </c>
      <c r="T10" s="54"/>
      <c r="U10" s="54"/>
      <c r="V10" s="54"/>
      <c r="W10" s="54">
        <v>0.56000000000000005</v>
      </c>
      <c r="X10" s="54"/>
      <c r="Y10" s="54"/>
      <c r="Z10" s="54"/>
      <c r="AA10" s="54">
        <v>0.22</v>
      </c>
      <c r="AB10" s="55">
        <f t="shared" si="0"/>
        <v>1</v>
      </c>
    </row>
    <row r="11" spans="1:28" s="8" customFormat="1" ht="159.75" customHeight="1" thickBot="1" x14ac:dyDescent="0.3">
      <c r="A11" s="40" t="s">
        <v>72</v>
      </c>
      <c r="B11" s="35" t="s">
        <v>74</v>
      </c>
      <c r="C11" s="35" t="s">
        <v>76</v>
      </c>
      <c r="D11" s="35" t="s">
        <v>78</v>
      </c>
      <c r="E11" s="59" t="s">
        <v>80</v>
      </c>
      <c r="F11" s="61" t="s">
        <v>45</v>
      </c>
      <c r="G11" s="61" t="s">
        <v>125</v>
      </c>
      <c r="H11" s="60" t="s">
        <v>51</v>
      </c>
      <c r="I11" s="51" t="s">
        <v>1023</v>
      </c>
      <c r="J11" s="51" t="s">
        <v>1024</v>
      </c>
      <c r="K11" s="50" t="s">
        <v>1044</v>
      </c>
      <c r="L11" s="35" t="s">
        <v>1045</v>
      </c>
      <c r="M11" s="35" t="s">
        <v>1046</v>
      </c>
      <c r="N11" s="143" t="s">
        <v>1047</v>
      </c>
      <c r="O11" s="35" t="s">
        <v>1048</v>
      </c>
      <c r="P11" s="54"/>
      <c r="Q11" s="54"/>
      <c r="R11" s="54"/>
      <c r="S11" s="54">
        <v>0.2</v>
      </c>
      <c r="T11" s="54"/>
      <c r="U11" s="54"/>
      <c r="V11" s="54"/>
      <c r="W11" s="54">
        <v>0.4</v>
      </c>
      <c r="X11" s="54"/>
      <c r="Y11" s="54"/>
      <c r="Z11" s="54"/>
      <c r="AA11" s="54">
        <v>0.4</v>
      </c>
      <c r="AB11" s="55">
        <f t="shared" si="0"/>
        <v>1</v>
      </c>
    </row>
    <row r="12" spans="1:28" s="8" customFormat="1" ht="201.75" customHeight="1" thickBot="1" x14ac:dyDescent="0.3">
      <c r="A12" s="40" t="s">
        <v>72</v>
      </c>
      <c r="B12" s="35" t="s">
        <v>74</v>
      </c>
      <c r="C12" s="35" t="s">
        <v>76</v>
      </c>
      <c r="D12" s="35" t="s">
        <v>78</v>
      </c>
      <c r="E12" s="59" t="s">
        <v>80</v>
      </c>
      <c r="F12" s="61" t="s">
        <v>45</v>
      </c>
      <c r="G12" s="61" t="s">
        <v>125</v>
      </c>
      <c r="H12" s="60" t="s">
        <v>51</v>
      </c>
      <c r="I12" s="51" t="s">
        <v>1023</v>
      </c>
      <c r="J12" s="51" t="s">
        <v>1024</v>
      </c>
      <c r="K12" s="50" t="s">
        <v>1049</v>
      </c>
      <c r="L12" s="35" t="s">
        <v>1050</v>
      </c>
      <c r="M12" s="35" t="s">
        <v>1051</v>
      </c>
      <c r="N12" s="143" t="s">
        <v>1052</v>
      </c>
      <c r="O12" s="35" t="s">
        <v>1053</v>
      </c>
      <c r="P12" s="54"/>
      <c r="Q12" s="54"/>
      <c r="R12" s="54"/>
      <c r="S12" s="54">
        <v>0.25</v>
      </c>
      <c r="T12" s="54"/>
      <c r="U12" s="54"/>
      <c r="V12" s="54"/>
      <c r="W12" s="54">
        <v>0.25</v>
      </c>
      <c r="X12" s="54"/>
      <c r="Y12" s="54"/>
      <c r="Z12" s="54"/>
      <c r="AA12" s="54">
        <v>0.5</v>
      </c>
      <c r="AB12" s="55">
        <f t="shared" si="0"/>
        <v>1</v>
      </c>
    </row>
    <row r="13" spans="1:28" s="8" customFormat="1" ht="201.75" customHeight="1" thickBot="1" x14ac:dyDescent="0.3">
      <c r="A13" s="40" t="s">
        <v>72</v>
      </c>
      <c r="B13" s="35" t="s">
        <v>74</v>
      </c>
      <c r="C13" s="35" t="s">
        <v>76</v>
      </c>
      <c r="D13" s="35" t="s">
        <v>78</v>
      </c>
      <c r="E13" s="59" t="s">
        <v>80</v>
      </c>
      <c r="F13" s="61" t="s">
        <v>45</v>
      </c>
      <c r="G13" s="61" t="s">
        <v>100</v>
      </c>
      <c r="H13" s="60" t="s">
        <v>51</v>
      </c>
      <c r="I13" s="51" t="s">
        <v>1023</v>
      </c>
      <c r="J13" s="51" t="s">
        <v>1024</v>
      </c>
      <c r="K13" s="50" t="s">
        <v>1054</v>
      </c>
      <c r="L13" s="35" t="s">
        <v>1055</v>
      </c>
      <c r="M13" s="50" t="s">
        <v>1056</v>
      </c>
      <c r="N13" s="143" t="s">
        <v>1057</v>
      </c>
      <c r="O13" s="35" t="s">
        <v>1058</v>
      </c>
      <c r="P13" s="54"/>
      <c r="Q13" s="54"/>
      <c r="R13" s="54"/>
      <c r="S13" s="54">
        <v>0.4</v>
      </c>
      <c r="T13" s="54"/>
      <c r="U13" s="54"/>
      <c r="V13" s="54"/>
      <c r="W13" s="54">
        <v>0.3</v>
      </c>
      <c r="X13" s="54"/>
      <c r="Y13" s="54"/>
      <c r="Z13" s="54"/>
      <c r="AA13" s="54">
        <v>0.3</v>
      </c>
      <c r="AB13" s="55">
        <f t="shared" si="0"/>
        <v>1</v>
      </c>
    </row>
    <row r="14" spans="1:28" ht="75.75" thickBot="1" x14ac:dyDescent="0.25">
      <c r="A14" s="40" t="s">
        <v>72</v>
      </c>
      <c r="B14" s="35" t="s">
        <v>74</v>
      </c>
      <c r="C14" s="35" t="s">
        <v>76</v>
      </c>
      <c r="D14" s="35" t="s">
        <v>78</v>
      </c>
      <c r="E14" s="59" t="s">
        <v>80</v>
      </c>
      <c r="F14" s="61" t="s">
        <v>29</v>
      </c>
      <c r="G14" s="61" t="s">
        <v>101</v>
      </c>
      <c r="H14" s="60" t="s">
        <v>51</v>
      </c>
      <c r="I14" s="51" t="s">
        <v>1023</v>
      </c>
      <c r="J14" s="51" t="s">
        <v>1024</v>
      </c>
      <c r="K14" s="50" t="s">
        <v>1059</v>
      </c>
      <c r="L14" s="35" t="s">
        <v>1060</v>
      </c>
      <c r="M14" s="50" t="s">
        <v>1061</v>
      </c>
      <c r="N14" s="143" t="s">
        <v>1062</v>
      </c>
      <c r="O14" s="35" t="s">
        <v>1063</v>
      </c>
      <c r="P14" s="53"/>
      <c r="Q14" s="54"/>
      <c r="R14" s="54"/>
      <c r="S14" s="54">
        <v>0.45</v>
      </c>
      <c r="T14" s="54"/>
      <c r="U14" s="54"/>
      <c r="V14" s="54"/>
      <c r="W14" s="54">
        <v>0.25</v>
      </c>
      <c r="X14" s="54"/>
      <c r="Y14" s="54"/>
      <c r="Z14" s="54"/>
      <c r="AA14" s="54">
        <v>0.3</v>
      </c>
      <c r="AB14" s="55">
        <f t="shared" si="0"/>
        <v>1</v>
      </c>
    </row>
    <row r="15" spans="1:28" ht="138.75" customHeight="1" thickBot="1" x14ac:dyDescent="0.25">
      <c r="A15" s="40" t="s">
        <v>72</v>
      </c>
      <c r="B15" s="35" t="s">
        <v>74</v>
      </c>
      <c r="C15" s="35" t="s">
        <v>76</v>
      </c>
      <c r="D15" s="35" t="s">
        <v>78</v>
      </c>
      <c r="E15" s="59" t="s">
        <v>80</v>
      </c>
      <c r="F15" s="61" t="s">
        <v>33</v>
      </c>
      <c r="G15" s="61" t="s">
        <v>101</v>
      </c>
      <c r="H15" s="60" t="s">
        <v>51</v>
      </c>
      <c r="I15" s="51" t="s">
        <v>1064</v>
      </c>
      <c r="J15" s="51" t="s">
        <v>1024</v>
      </c>
      <c r="K15" s="50" t="s">
        <v>1065</v>
      </c>
      <c r="L15" s="35" t="s">
        <v>1066</v>
      </c>
      <c r="M15" s="35" t="s">
        <v>1067</v>
      </c>
      <c r="N15" s="143" t="s">
        <v>1068</v>
      </c>
      <c r="O15" s="35" t="s">
        <v>1069</v>
      </c>
      <c r="P15" s="54"/>
      <c r="Q15" s="54"/>
      <c r="R15" s="54"/>
      <c r="S15" s="54">
        <v>0.53</v>
      </c>
      <c r="T15" s="54"/>
      <c r="U15" s="54"/>
      <c r="V15" s="54"/>
      <c r="W15" s="54">
        <v>0.43</v>
      </c>
      <c r="X15" s="54"/>
      <c r="Y15" s="54"/>
      <c r="Z15" s="54"/>
      <c r="AA15" s="54">
        <v>0.04</v>
      </c>
      <c r="AB15" s="55">
        <f t="shared" si="0"/>
        <v>1</v>
      </c>
    </row>
    <row r="16" spans="1:28" ht="176.25" customHeight="1" thickBot="1" x14ac:dyDescent="0.25">
      <c r="A16" s="40" t="s">
        <v>72</v>
      </c>
      <c r="B16" s="35" t="s">
        <v>74</v>
      </c>
      <c r="C16" s="35" t="s">
        <v>76</v>
      </c>
      <c r="D16" s="35" t="s">
        <v>78</v>
      </c>
      <c r="E16" s="59" t="s">
        <v>80</v>
      </c>
      <c r="F16" s="61" t="s">
        <v>33</v>
      </c>
      <c r="G16" s="61" t="s">
        <v>101</v>
      </c>
      <c r="H16" s="60" t="s">
        <v>51</v>
      </c>
      <c r="I16" s="51" t="s">
        <v>26</v>
      </c>
      <c r="J16" s="51" t="s">
        <v>1024</v>
      </c>
      <c r="K16" s="50" t="s">
        <v>1070</v>
      </c>
      <c r="L16" s="35" t="s">
        <v>1071</v>
      </c>
      <c r="M16" s="35" t="s">
        <v>1072</v>
      </c>
      <c r="N16" s="143" t="s">
        <v>1073</v>
      </c>
      <c r="O16" s="35" t="s">
        <v>1074</v>
      </c>
      <c r="P16" s="54"/>
      <c r="Q16" s="54"/>
      <c r="R16" s="54"/>
      <c r="S16" s="54">
        <v>0.11</v>
      </c>
      <c r="T16" s="54"/>
      <c r="U16" s="54"/>
      <c r="V16" s="54"/>
      <c r="W16" s="54">
        <v>0.44</v>
      </c>
      <c r="X16" s="54"/>
      <c r="Y16" s="54"/>
      <c r="Z16" s="54"/>
      <c r="AA16" s="54">
        <v>0.45</v>
      </c>
      <c r="AB16" s="55">
        <f t="shared" si="0"/>
        <v>1</v>
      </c>
    </row>
    <row r="17" spans="1:28" ht="105.75" thickBot="1" x14ac:dyDescent="0.25">
      <c r="A17" s="40" t="s">
        <v>72</v>
      </c>
      <c r="B17" s="35" t="s">
        <v>74</v>
      </c>
      <c r="C17" s="35" t="s">
        <v>76</v>
      </c>
      <c r="D17" s="35" t="s">
        <v>78</v>
      </c>
      <c r="E17" s="59" t="s">
        <v>80</v>
      </c>
      <c r="F17" s="61" t="s">
        <v>29</v>
      </c>
      <c r="G17" s="61" t="s">
        <v>103</v>
      </c>
      <c r="H17" s="60" t="s">
        <v>51</v>
      </c>
      <c r="I17" s="51" t="s">
        <v>470</v>
      </c>
      <c r="J17" s="51" t="s">
        <v>129</v>
      </c>
      <c r="K17" s="50" t="s">
        <v>1070</v>
      </c>
      <c r="L17" s="35" t="s">
        <v>472</v>
      </c>
      <c r="M17" s="35" t="s">
        <v>473</v>
      </c>
      <c r="N17" s="143" t="s">
        <v>1075</v>
      </c>
      <c r="O17" s="35" t="s">
        <v>1076</v>
      </c>
      <c r="P17" s="54"/>
      <c r="Q17" s="54"/>
      <c r="R17" s="54"/>
      <c r="S17" s="54">
        <v>0.62</v>
      </c>
      <c r="T17" s="54"/>
      <c r="U17" s="54"/>
      <c r="V17" s="54"/>
      <c r="W17" s="54">
        <v>0.12</v>
      </c>
      <c r="X17" s="54"/>
      <c r="Y17" s="54"/>
      <c r="Z17" s="54"/>
      <c r="AA17" s="54">
        <v>0.26</v>
      </c>
      <c r="AB17" s="55">
        <f t="shared" si="0"/>
        <v>1</v>
      </c>
    </row>
    <row r="18" spans="1:28" ht="75.75" thickBot="1" x14ac:dyDescent="0.25">
      <c r="A18" s="40" t="s">
        <v>72</v>
      </c>
      <c r="B18" s="35" t="s">
        <v>74</v>
      </c>
      <c r="C18" s="35" t="s">
        <v>76</v>
      </c>
      <c r="D18" s="35" t="s">
        <v>78</v>
      </c>
      <c r="E18" s="59" t="s">
        <v>80</v>
      </c>
      <c r="F18" s="61" t="s">
        <v>21</v>
      </c>
      <c r="G18" s="625" t="s">
        <v>94</v>
      </c>
      <c r="H18" s="60" t="s">
        <v>51</v>
      </c>
      <c r="I18" s="51" t="s">
        <v>166</v>
      </c>
      <c r="J18" s="51" t="s">
        <v>62</v>
      </c>
      <c r="K18" s="50" t="s">
        <v>1070</v>
      </c>
      <c r="L18" s="35" t="s">
        <v>270</v>
      </c>
      <c r="M18" s="50" t="s">
        <v>255</v>
      </c>
      <c r="N18" s="143" t="s">
        <v>1077</v>
      </c>
      <c r="O18" s="35" t="s">
        <v>256</v>
      </c>
      <c r="P18" s="54"/>
      <c r="Q18" s="54"/>
      <c r="R18" s="54"/>
      <c r="S18" s="54">
        <v>0.33</v>
      </c>
      <c r="T18" s="54"/>
      <c r="U18" s="54"/>
      <c r="V18" s="54"/>
      <c r="W18" s="54">
        <v>0.33</v>
      </c>
      <c r="X18" s="54"/>
      <c r="Y18" s="54"/>
      <c r="Z18" s="54"/>
      <c r="AA18" s="54">
        <v>0.34</v>
      </c>
      <c r="AB18" s="55">
        <f t="shared" si="0"/>
        <v>1</v>
      </c>
    </row>
    <row r="19" spans="1:28" ht="134.25" customHeight="1" thickBot="1" x14ac:dyDescent="0.25">
      <c r="A19" s="40" t="s">
        <v>72</v>
      </c>
      <c r="B19" s="35" t="s">
        <v>74</v>
      </c>
      <c r="C19" s="35" t="s">
        <v>76</v>
      </c>
      <c r="D19" s="35" t="s">
        <v>78</v>
      </c>
      <c r="E19" s="59" t="s">
        <v>80</v>
      </c>
      <c r="F19" s="61" t="s">
        <v>29</v>
      </c>
      <c r="G19" s="61" t="s">
        <v>100</v>
      </c>
      <c r="H19" s="60" t="s">
        <v>51</v>
      </c>
      <c r="I19" s="51" t="s">
        <v>31</v>
      </c>
      <c r="J19" s="51" t="s">
        <v>31</v>
      </c>
      <c r="K19" s="50" t="s">
        <v>1070</v>
      </c>
      <c r="L19" s="35" t="s">
        <v>1078</v>
      </c>
      <c r="M19" s="50" t="s">
        <v>1079</v>
      </c>
      <c r="N19" s="143" t="s">
        <v>1080</v>
      </c>
      <c r="O19" s="35" t="s">
        <v>1081</v>
      </c>
      <c r="P19" s="54"/>
      <c r="Q19" s="54"/>
      <c r="R19" s="54"/>
      <c r="S19" s="54">
        <v>0.32</v>
      </c>
      <c r="T19" s="54"/>
      <c r="U19" s="54"/>
      <c r="V19" s="54"/>
      <c r="W19" s="54">
        <v>0.22</v>
      </c>
      <c r="X19" s="54"/>
      <c r="Y19" s="54"/>
      <c r="Z19" s="54"/>
      <c r="AA19" s="54">
        <v>0.46</v>
      </c>
      <c r="AB19" s="55">
        <f t="shared" si="0"/>
        <v>1</v>
      </c>
    </row>
  </sheetData>
  <sheetProtection formatCells="0" selectLockedCells="1" selectUnlockedCells="1"/>
  <mergeCells count="22">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X5:AA5"/>
    <mergeCell ref="L5:L6"/>
    <mergeCell ref="N5:N6"/>
    <mergeCell ref="O5:O6"/>
    <mergeCell ref="P5:S5"/>
    <mergeCell ref="T5:W5"/>
    <mergeCell ref="M5:M6"/>
  </mergeCells>
  <phoneticPr fontId="23" type="noConversion"/>
  <conditionalFormatting sqref="P7:AA13">
    <cfRule type="colorScale" priority="3">
      <colorScale>
        <cfvo type="min"/>
        <cfvo type="max"/>
        <color theme="0" tint="-0.14999847407452621"/>
        <color theme="0" tint="-0.14999847407452621"/>
      </colorScale>
    </cfRule>
  </conditionalFormatting>
  <conditionalFormatting sqref="P14:AA18">
    <cfRule type="colorScale" priority="2">
      <colorScale>
        <cfvo type="min"/>
        <cfvo type="max"/>
        <color theme="0" tint="-0.14999847407452621"/>
        <color theme="0" tint="-0.14999847407452621"/>
      </colorScale>
    </cfRule>
  </conditionalFormatting>
  <conditionalFormatting sqref="P19:AA19">
    <cfRule type="colorScale" priority="1">
      <colorScale>
        <cfvo type="min"/>
        <cfvo type="max"/>
        <color theme="0" tint="-0.14999847407452621"/>
        <color theme="0" tint="-0.14999847407452621"/>
      </colorScale>
    </cfRule>
  </conditionalFormatting>
  <conditionalFormatting sqref="AB7:AB19">
    <cfRule type="colorScale" priority="4">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7" orientation="landscape" r:id="rId1"/>
  <headerFooter>
    <oddHeader xml:space="preserve">&amp;CVersión preliminar </oddHeader>
  </headerFooter>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9FD221B3-A492-49C4-A5E5-67E43647EFA6}">
          <x14:formula1>
            <xm:f>'Listas '!$A$51:$A$95</xm:f>
          </x14:formula1>
          <xm:sqref>G7:G19</xm:sqref>
        </x14:dataValidation>
        <x14:dataValidation type="list" allowBlank="1" showInputMessage="1" showErrorMessage="1" xr:uid="{CAA56260-23A1-4E3D-BC4B-64D90FEF1383}">
          <x14:formula1>
            <xm:f>'Listas '!$A$2:$A$23</xm:f>
          </x14:formula1>
          <xm:sqref>H7:H19</xm:sqref>
        </x14:dataValidation>
        <x14:dataValidation type="list" allowBlank="1" showInputMessage="1" showErrorMessage="1" xr:uid="{1F077BB1-0504-40BB-A517-849771D43D38}">
          <x14:formula1>
            <xm:f>'Listas '!$D$2:$D$13</xm:f>
          </x14:formula1>
          <xm:sqref>F7:F19</xm:sqref>
        </x14:dataValidation>
        <x14:dataValidation type="list" allowBlank="1" showInputMessage="1" showErrorMessage="1" xr:uid="{80702BF1-A96B-4583-BD7F-3DCC84CEDCD8}">
          <x14:formula1>
            <xm:f>'Listas '!$A$38</xm:f>
          </x14:formula1>
          <xm:sqref>C7:C19</xm:sqref>
        </x14:dataValidation>
        <x14:dataValidation type="list" allowBlank="1" showInputMessage="1" showErrorMessage="1" xr:uid="{F3A21119-CC15-4177-B807-4913F537B62C}">
          <x14:formula1>
            <xm:f>'Listas '!$A$45</xm:f>
          </x14:formula1>
          <xm:sqref>E7:E19</xm:sqref>
        </x14:dataValidation>
        <x14:dataValidation type="list" allowBlank="1" showInputMessage="1" showErrorMessage="1" xr:uid="{6A3D1B72-C23F-475E-8336-B9DFD4FDD18D}">
          <x14:formula1>
            <xm:f>'Listas '!$A$42</xm:f>
          </x14:formula1>
          <xm:sqref>D7:D19</xm:sqref>
        </x14:dataValidation>
        <x14:dataValidation type="list" allowBlank="1" showInputMessage="1" showErrorMessage="1" xr:uid="{3E02ACFE-7ECF-427B-AA55-038A2E480D46}">
          <x14:formula1>
            <xm:f>'Listas '!$A$34</xm:f>
          </x14:formula1>
          <xm:sqref>B7:B19</xm:sqref>
        </x14:dataValidation>
        <x14:dataValidation type="list" allowBlank="1" showInputMessage="1" showErrorMessage="1" xr:uid="{7C573442-5445-4A98-A971-BCD47248B5BF}">
          <x14:formula1>
            <xm:f>'Listas '!$A$29</xm:f>
          </x14:formula1>
          <xm:sqref>A7:A19</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A1169-E5EE-439C-8811-940E9947C8D2}">
  <sheetPr>
    <tabColor rgb="FF78C764"/>
  </sheetPr>
  <dimension ref="A1:W49"/>
  <sheetViews>
    <sheetView view="pageBreakPreview" topLeftCell="E5" zoomScale="50" zoomScaleNormal="73" zoomScaleSheetLayoutView="50" workbookViewId="0">
      <selection activeCell="D11" sqref="D11"/>
    </sheetView>
  </sheetViews>
  <sheetFormatPr baseColWidth="10" defaultColWidth="11.42578125" defaultRowHeight="14.25" x14ac:dyDescent="0.2"/>
  <cols>
    <col min="1" max="1" width="57.85546875" style="5" customWidth="1"/>
    <col min="2" max="2" width="54.140625" style="5" customWidth="1"/>
    <col min="3" max="3" width="40.7109375" style="5" customWidth="1"/>
    <col min="4" max="4" width="81.28515625" style="5" customWidth="1"/>
    <col min="5" max="5" width="62.7109375" style="5" customWidth="1"/>
    <col min="6" max="6" width="15.28515625" style="5" bestFit="1" customWidth="1"/>
    <col min="7" max="7" width="89" style="5" customWidth="1"/>
    <col min="8" max="8" width="25.7109375" style="5" bestFit="1" customWidth="1"/>
    <col min="9" max="9" width="41.5703125" style="5" bestFit="1" customWidth="1"/>
    <col min="10" max="10" width="69.7109375" style="494" customWidth="1"/>
    <col min="11" max="11" width="11.28515625" style="5" customWidth="1"/>
    <col min="12" max="12" width="12.28515625" style="5" customWidth="1"/>
    <col min="13" max="22" width="8.7109375" style="5" customWidth="1"/>
    <col min="23" max="23" width="21.28515625" style="5" customWidth="1"/>
    <col min="24" max="16384" width="11.42578125" style="5"/>
  </cols>
  <sheetData>
    <row r="1" spans="1:23" s="1" customFormat="1" ht="137.25" customHeight="1" x14ac:dyDescent="0.25">
      <c r="A1" s="708" t="s">
        <v>193</v>
      </c>
      <c r="B1" s="1022"/>
      <c r="C1" s="1022"/>
      <c r="D1" s="1022"/>
      <c r="E1" s="1022"/>
      <c r="F1" s="1022"/>
      <c r="G1" s="1022"/>
      <c r="H1" s="1022"/>
      <c r="I1" s="1022"/>
      <c r="J1" s="1022"/>
      <c r="K1" s="1022"/>
      <c r="L1" s="1022"/>
      <c r="M1" s="1022"/>
      <c r="N1" s="1022"/>
      <c r="O1" s="1022"/>
      <c r="P1" s="1022"/>
      <c r="Q1" s="1022"/>
      <c r="R1" s="1022"/>
      <c r="S1" s="1022"/>
      <c r="T1" s="1022"/>
      <c r="U1" s="1022"/>
      <c r="V1" s="1022"/>
      <c r="W1" s="1022"/>
    </row>
    <row r="2" spans="1:23" s="1" customFormat="1" ht="16.5" customHeight="1" x14ac:dyDescent="0.25">
      <c r="A2" s="1022"/>
      <c r="B2" s="1022"/>
      <c r="C2" s="1022"/>
      <c r="D2" s="1022"/>
      <c r="E2" s="1022"/>
      <c r="F2" s="1022"/>
      <c r="G2" s="1022"/>
      <c r="H2" s="1022"/>
      <c r="I2" s="1022"/>
      <c r="J2" s="1022"/>
      <c r="K2" s="1022"/>
      <c r="L2" s="1022"/>
      <c r="M2" s="1022"/>
      <c r="N2" s="1022"/>
      <c r="O2" s="1022"/>
      <c r="P2" s="1022"/>
      <c r="Q2" s="1022"/>
      <c r="R2" s="1022"/>
      <c r="S2" s="1022"/>
      <c r="T2" s="1022"/>
      <c r="U2" s="1022"/>
      <c r="V2" s="1022"/>
      <c r="W2" s="1022"/>
    </row>
    <row r="3" spans="1:23" s="1" customFormat="1" ht="16.5" customHeight="1" thickBot="1" x14ac:dyDescent="0.3">
      <c r="A3" s="1022"/>
      <c r="B3" s="1022"/>
      <c r="C3" s="1022"/>
      <c r="D3" s="1022"/>
      <c r="E3" s="1022"/>
      <c r="F3" s="1022"/>
      <c r="G3" s="1022"/>
      <c r="H3" s="1022"/>
      <c r="I3" s="1022"/>
      <c r="J3" s="1022"/>
      <c r="K3" s="1022"/>
      <c r="L3" s="1022"/>
      <c r="M3" s="1022"/>
      <c r="N3" s="1022"/>
      <c r="O3" s="1022"/>
      <c r="P3" s="1022"/>
      <c r="Q3" s="1022"/>
      <c r="R3" s="1022"/>
      <c r="S3" s="1022"/>
      <c r="T3" s="1022"/>
      <c r="U3" s="1022"/>
      <c r="V3" s="1022"/>
      <c r="W3" s="1022"/>
    </row>
    <row r="4" spans="1:23" s="25" customFormat="1" ht="30" customHeight="1" thickBot="1" x14ac:dyDescent="0.35">
      <c r="A4" s="1023" t="s">
        <v>194</v>
      </c>
      <c r="B4" s="1023"/>
      <c r="C4" s="1024" t="s">
        <v>195</v>
      </c>
      <c r="D4" s="1024"/>
      <c r="E4" s="1024"/>
      <c r="F4" s="1024"/>
      <c r="G4" s="1024"/>
      <c r="H4" s="1024"/>
      <c r="I4" s="1024"/>
      <c r="J4" s="1024"/>
      <c r="K4" s="1024"/>
      <c r="L4" s="1024"/>
      <c r="M4" s="1024"/>
      <c r="N4" s="1024"/>
      <c r="O4" s="1024"/>
      <c r="P4" s="1024"/>
      <c r="Q4" s="1024"/>
      <c r="R4" s="1024"/>
      <c r="S4" s="1024"/>
      <c r="T4" s="1024"/>
      <c r="U4" s="1024"/>
      <c r="V4" s="1024"/>
      <c r="W4" s="1024"/>
    </row>
    <row r="5" spans="1:23" s="23" customFormat="1" ht="50.25" customHeight="1" thickBot="1" x14ac:dyDescent="0.3">
      <c r="A5" s="754" t="s">
        <v>153</v>
      </c>
      <c r="B5" s="1025" t="s">
        <v>154</v>
      </c>
      <c r="C5" s="750" t="s">
        <v>196</v>
      </c>
      <c r="D5" s="1026" t="s">
        <v>158</v>
      </c>
      <c r="E5" s="770" t="s">
        <v>159</v>
      </c>
      <c r="F5" s="1026" t="s">
        <v>157</v>
      </c>
      <c r="G5" s="1026" t="s">
        <v>197</v>
      </c>
      <c r="H5" s="750" t="s">
        <v>198</v>
      </c>
      <c r="I5" s="750" t="s">
        <v>199</v>
      </c>
      <c r="J5" s="750" t="s">
        <v>161</v>
      </c>
      <c r="K5" s="1021" t="s">
        <v>162</v>
      </c>
      <c r="L5" s="1021"/>
      <c r="M5" s="1021"/>
      <c r="N5" s="1021"/>
      <c r="O5" s="1021" t="s">
        <v>163</v>
      </c>
      <c r="P5" s="1021"/>
      <c r="Q5" s="1021"/>
      <c r="R5" s="1021"/>
      <c r="S5" s="1021" t="s">
        <v>164</v>
      </c>
      <c r="T5" s="1021"/>
      <c r="U5" s="1021"/>
      <c r="V5" s="1021"/>
      <c r="W5" s="1021" t="s">
        <v>165</v>
      </c>
    </row>
    <row r="6" spans="1:23" s="24" customFormat="1" ht="41.25" customHeight="1" thickBot="1" x14ac:dyDescent="0.3">
      <c r="A6" s="754"/>
      <c r="B6" s="1025"/>
      <c r="C6" s="750"/>
      <c r="D6" s="1026"/>
      <c r="E6" s="1027"/>
      <c r="F6" s="1027"/>
      <c r="G6" s="1027"/>
      <c r="H6" s="770"/>
      <c r="I6" s="770"/>
      <c r="J6" s="770"/>
      <c r="K6" s="219">
        <v>1</v>
      </c>
      <c r="L6" s="219">
        <v>2</v>
      </c>
      <c r="M6" s="219">
        <v>3</v>
      </c>
      <c r="N6" s="219">
        <v>4</v>
      </c>
      <c r="O6" s="219">
        <v>5</v>
      </c>
      <c r="P6" s="219">
        <v>6</v>
      </c>
      <c r="Q6" s="219">
        <v>7</v>
      </c>
      <c r="R6" s="219">
        <v>8</v>
      </c>
      <c r="S6" s="219">
        <v>9</v>
      </c>
      <c r="T6" s="219">
        <v>10</v>
      </c>
      <c r="U6" s="219">
        <v>11</v>
      </c>
      <c r="V6" s="219">
        <v>12</v>
      </c>
      <c r="W6" s="1028"/>
    </row>
    <row r="7" spans="1:23" s="24" customFormat="1" ht="60" customHeight="1" thickBot="1" x14ac:dyDescent="0.3">
      <c r="A7" s="996" t="str">
        <f>+'12. PAI-OTIC'!F7</f>
        <v>10. Implementar sistemas de información, herramientas logísticas y tecnológicas que simplifiquen y agilicen los procesos en el marco de una cultura digital.</v>
      </c>
      <c r="B7" s="996" t="str">
        <f>+'12. PAI-OTIC'!G7</f>
        <v>42. Fortalecer la seguridad, privacidad, calidad y oportunidad de la información de la Justicia Penal Militar y Policial, mediante la aplicación de soluciones tecnológicas y lineamientos.</v>
      </c>
      <c r="C7" s="1017" t="s">
        <v>51</v>
      </c>
      <c r="D7" s="1015" t="str">
        <f>+'12. PAI-OTIC'!L7</f>
        <v>Mantener y fortalecer la seguridad de la información, la ciberdefensa y ciberseguridad.</v>
      </c>
      <c r="E7" s="1015" t="str">
        <f>+'12. PAI-OTIC'!M7</f>
        <v>Verificar  el 100% de las vulnerabilidades críticas identificadas en los informes de vulnerabilidades cuatrimestrales.</v>
      </c>
      <c r="F7" s="487" t="s">
        <v>1082</v>
      </c>
      <c r="G7" s="495" t="s">
        <v>1083</v>
      </c>
      <c r="H7" s="496">
        <v>0.33</v>
      </c>
      <c r="I7" s="497" t="s">
        <v>1084</v>
      </c>
      <c r="J7" s="498" t="s">
        <v>1085</v>
      </c>
      <c r="K7" s="682"/>
      <c r="L7" s="683"/>
      <c r="M7" s="683"/>
      <c r="N7" s="683">
        <v>0.11</v>
      </c>
      <c r="O7" s="683"/>
      <c r="P7" s="683"/>
      <c r="Q7" s="683"/>
      <c r="R7" s="683">
        <v>0.11</v>
      </c>
      <c r="S7" s="683"/>
      <c r="T7" s="682"/>
      <c r="U7" s="683"/>
      <c r="V7" s="683">
        <v>0.11</v>
      </c>
      <c r="W7" s="1018">
        <f>SUM(K7:V9)</f>
        <v>1</v>
      </c>
    </row>
    <row r="8" spans="1:23" s="24" customFormat="1" ht="60" customHeight="1" thickBot="1" x14ac:dyDescent="0.3">
      <c r="A8" s="996"/>
      <c r="B8" s="996"/>
      <c r="C8" s="1017"/>
      <c r="D8" s="1015"/>
      <c r="E8" s="1015"/>
      <c r="F8" s="113" t="s">
        <v>1086</v>
      </c>
      <c r="G8" s="499" t="s">
        <v>1087</v>
      </c>
      <c r="H8" s="500">
        <v>0.33</v>
      </c>
      <c r="I8" s="501" t="s">
        <v>1088</v>
      </c>
      <c r="J8" s="62" t="s">
        <v>1089</v>
      </c>
      <c r="K8" s="684"/>
      <c r="L8" s="685"/>
      <c r="M8" s="685"/>
      <c r="N8" s="685">
        <v>0.11</v>
      </c>
      <c r="O8" s="685"/>
      <c r="P8" s="685"/>
      <c r="Q8" s="685"/>
      <c r="R8" s="685">
        <v>0.11</v>
      </c>
      <c r="S8" s="685"/>
      <c r="T8" s="684"/>
      <c r="U8" s="685"/>
      <c r="V8" s="685">
        <v>0.11</v>
      </c>
      <c r="W8" s="1019"/>
    </row>
    <row r="9" spans="1:23" s="24" customFormat="1" ht="60" customHeight="1" thickBot="1" x14ac:dyDescent="0.3">
      <c r="A9" s="996"/>
      <c r="B9" s="996"/>
      <c r="C9" s="1017"/>
      <c r="D9" s="1015"/>
      <c r="E9" s="1015"/>
      <c r="F9" s="488" t="s">
        <v>1090</v>
      </c>
      <c r="G9" s="492" t="s">
        <v>1091</v>
      </c>
      <c r="H9" s="502">
        <v>0.34</v>
      </c>
      <c r="I9" s="503" t="s">
        <v>1084</v>
      </c>
      <c r="J9" s="504" t="s">
        <v>1092</v>
      </c>
      <c r="K9" s="686"/>
      <c r="L9" s="687"/>
      <c r="M9" s="687"/>
      <c r="N9" s="687">
        <v>0.11</v>
      </c>
      <c r="O9" s="687"/>
      <c r="P9" s="687"/>
      <c r="Q9" s="687"/>
      <c r="R9" s="687">
        <v>0.11</v>
      </c>
      <c r="S9" s="687"/>
      <c r="T9" s="686"/>
      <c r="U9" s="687"/>
      <c r="V9" s="687">
        <v>0.12</v>
      </c>
      <c r="W9" s="1020"/>
    </row>
    <row r="10" spans="1:23" s="24" customFormat="1" ht="85.5" customHeight="1" thickBot="1" x14ac:dyDescent="0.3">
      <c r="A10" s="485" t="str">
        <f>+'12. PAI-OTIC'!F8</f>
        <v>6. Desarrollar y fortalecer los procesos institucionales, que garanticen la misionalidad de la Justicia Penal Militar y Policial.</v>
      </c>
      <c r="B10" s="485" t="str">
        <f>+'12. PAI-OTIC'!G8</f>
        <v>42. Fortalecer la seguridad, privacidad, calidad y oportunidad de la información de la Justicia Penal Militar y Policial, mediante la aplicación de soluciones tecnológicas y lineamientos.</v>
      </c>
      <c r="C10" s="489" t="s">
        <v>51</v>
      </c>
      <c r="D10" s="486" t="str">
        <f>+'12. PAI-OTIC'!L8</f>
        <v>Mantener y fortalecer la seguridad la plataforma de  AWS para los servicios misionales de la entidad.</v>
      </c>
      <c r="E10" s="486" t="str">
        <f>+'12. PAI-OTIC'!M8</f>
        <v>Implementar el 100% de los controles de seguridad definidos en la Fase 2 del plan de vulnerabilidades de hardening de AWS.</v>
      </c>
      <c r="F10" s="490" t="s">
        <v>1093</v>
      </c>
      <c r="G10" s="505" t="s">
        <v>1094</v>
      </c>
      <c r="H10" s="506">
        <v>1</v>
      </c>
      <c r="I10" s="565" t="s">
        <v>1084</v>
      </c>
      <c r="J10" s="507" t="s">
        <v>1033</v>
      </c>
      <c r="K10" s="688"/>
      <c r="L10" s="688"/>
      <c r="M10" s="689"/>
      <c r="N10" s="689">
        <v>0.33</v>
      </c>
      <c r="O10" s="688"/>
      <c r="P10" s="688"/>
      <c r="Q10" s="688"/>
      <c r="R10" s="688">
        <v>0.33</v>
      </c>
      <c r="S10" s="688"/>
      <c r="T10" s="688"/>
      <c r="U10" s="688"/>
      <c r="V10" s="688">
        <v>0.34</v>
      </c>
      <c r="W10" s="306">
        <f>SUM(K10:V10)</f>
        <v>1</v>
      </c>
    </row>
    <row r="11" spans="1:23" s="8" customFormat="1" ht="60" customHeight="1" thickBot="1" x14ac:dyDescent="0.3">
      <c r="A11" s="996" t="str">
        <f>+'12. PAI-OTIC'!F9</f>
        <v>10. Implementar sistemas de información, herramientas logísticas y tecnológicas que simplifiquen y agilicen los procesos en el marco de una cultura digital.</v>
      </c>
      <c r="B11" s="996" t="str">
        <f>+'12. PAI-OTIC'!G9</f>
        <v>43. Fortalecimiento de las soluciones tecnológicas para contribuir con la eficiencia de la Justicia Penal Militar y Policial.</v>
      </c>
      <c r="C11" s="1012" t="s">
        <v>51</v>
      </c>
      <c r="D11" s="1015" t="str">
        <f>+'12. PAI-OTIC'!L9</f>
        <v>Mantener y fortalecer los servicios  de red corporativo WAN y LAN de telecomunicaciones y ciberseguridad</v>
      </c>
      <c r="E11" s="1015" t="str">
        <f>+'12. PAI-OTIC'!M9</f>
        <v>Mantener una disponibilidad superior al 98% en los servicios de conectividad de red para los canales principales Fortaleza y Palacio durante toda la vigencia del periodo establecido.</v>
      </c>
      <c r="F11" s="376" t="s">
        <v>1095</v>
      </c>
      <c r="G11" s="508" t="s">
        <v>1096</v>
      </c>
      <c r="H11" s="509">
        <v>0.33</v>
      </c>
      <c r="I11" s="501" t="s">
        <v>1088</v>
      </c>
      <c r="J11" s="498" t="s">
        <v>1097</v>
      </c>
      <c r="K11" s="683"/>
      <c r="L11" s="683"/>
      <c r="M11" s="682"/>
      <c r="N11" s="682">
        <v>0.11</v>
      </c>
      <c r="O11" s="683"/>
      <c r="P11" s="683"/>
      <c r="Q11" s="683"/>
      <c r="R11" s="683">
        <v>0.11</v>
      </c>
      <c r="S11" s="683"/>
      <c r="T11" s="683"/>
      <c r="U11" s="683"/>
      <c r="V11" s="683">
        <v>0.11</v>
      </c>
      <c r="W11" s="784">
        <f>SUM(K11:V13)</f>
        <v>1</v>
      </c>
    </row>
    <row r="12" spans="1:23" s="8" customFormat="1" ht="60" customHeight="1" thickBot="1" x14ac:dyDescent="0.3">
      <c r="A12" s="996"/>
      <c r="B12" s="996"/>
      <c r="C12" s="1012"/>
      <c r="D12" s="1015"/>
      <c r="E12" s="1015"/>
      <c r="F12" s="47" t="s">
        <v>1098</v>
      </c>
      <c r="G12" s="510" t="s">
        <v>1099</v>
      </c>
      <c r="H12" s="511">
        <v>0.33</v>
      </c>
      <c r="I12" s="57" t="s">
        <v>1088</v>
      </c>
      <c r="J12" s="62" t="s">
        <v>1100</v>
      </c>
      <c r="K12" s="685"/>
      <c r="L12" s="685"/>
      <c r="M12" s="684"/>
      <c r="N12" s="684">
        <v>0.11</v>
      </c>
      <c r="O12" s="685"/>
      <c r="P12" s="685"/>
      <c r="Q12" s="685"/>
      <c r="R12" s="685">
        <v>0.11</v>
      </c>
      <c r="S12" s="685"/>
      <c r="T12" s="685"/>
      <c r="U12" s="685"/>
      <c r="V12" s="685">
        <v>0.11</v>
      </c>
      <c r="W12" s="785"/>
    </row>
    <row r="13" spans="1:23" s="8" customFormat="1" ht="60" customHeight="1" thickBot="1" x14ac:dyDescent="0.3">
      <c r="A13" s="996"/>
      <c r="B13" s="996"/>
      <c r="C13" s="1012"/>
      <c r="D13" s="1017"/>
      <c r="E13" s="1017"/>
      <c r="F13" s="491" t="s">
        <v>1101</v>
      </c>
      <c r="G13" s="512" t="s">
        <v>1102</v>
      </c>
      <c r="H13" s="513">
        <v>0.34</v>
      </c>
      <c r="I13" s="514" t="s">
        <v>1088</v>
      </c>
      <c r="J13" s="515" t="s">
        <v>1103</v>
      </c>
      <c r="K13" s="690"/>
      <c r="L13" s="690"/>
      <c r="M13" s="691"/>
      <c r="N13" s="691">
        <v>0.11</v>
      </c>
      <c r="O13" s="690"/>
      <c r="P13" s="690"/>
      <c r="Q13" s="690"/>
      <c r="R13" s="690">
        <v>0.11</v>
      </c>
      <c r="S13" s="690"/>
      <c r="T13" s="690"/>
      <c r="U13" s="690"/>
      <c r="V13" s="690">
        <v>0.12</v>
      </c>
      <c r="W13" s="785"/>
    </row>
    <row r="14" spans="1:23" s="8" customFormat="1" ht="60" customHeight="1" thickBot="1" x14ac:dyDescent="0.3">
      <c r="A14" s="1006" t="str">
        <f>+'12. PAI-OTIC'!F10</f>
        <v>10. Implementar sistemas de información, herramientas logísticas y tecnológicas que simplifiquen y agilicen los procesos en el marco de una cultura digital.</v>
      </c>
      <c r="B14" s="1006" t="str">
        <f>+'12. PAI-OTIC'!G10</f>
        <v>43. Fortalecimiento de las soluciones tecnológicas para contribuir con la eficiencia de la Justicia Penal Militar y Policial.</v>
      </c>
      <c r="C14" s="1011" t="s">
        <v>51</v>
      </c>
      <c r="D14" s="1014" t="str">
        <f>+'12. PAI-OTIC'!L10</f>
        <v>Mantener y fortalecer los servicios de mesa de ayuda TI</v>
      </c>
      <c r="E14" s="1014" t="str">
        <f>+'12. PAI-OTIC'!M10</f>
        <v>Cumplir con el 95% de los Acuerdos de Nivel de Servicio (ANS) en la atención de incidentes y requerimientos.</v>
      </c>
      <c r="F14" s="376" t="s">
        <v>1104</v>
      </c>
      <c r="G14" s="508" t="s">
        <v>1105</v>
      </c>
      <c r="H14" s="509">
        <v>0.33</v>
      </c>
      <c r="I14" s="501" t="s">
        <v>1084</v>
      </c>
      <c r="J14" s="307" t="s">
        <v>1106</v>
      </c>
      <c r="K14" s="683"/>
      <c r="L14" s="683"/>
      <c r="M14" s="683"/>
      <c r="N14" s="683">
        <v>0.11</v>
      </c>
      <c r="O14" s="683"/>
      <c r="P14" s="683"/>
      <c r="Q14" s="683"/>
      <c r="R14" s="683">
        <v>0.11</v>
      </c>
      <c r="S14" s="683"/>
      <c r="T14" s="683"/>
      <c r="U14" s="683"/>
      <c r="V14" s="683">
        <v>0.11</v>
      </c>
      <c r="W14" s="784">
        <f>SUM(K14:V16)</f>
        <v>1</v>
      </c>
    </row>
    <row r="15" spans="1:23" s="8" customFormat="1" ht="60" customHeight="1" thickBot="1" x14ac:dyDescent="0.3">
      <c r="A15" s="996"/>
      <c r="B15" s="996"/>
      <c r="C15" s="1012"/>
      <c r="D15" s="1015"/>
      <c r="E15" s="1015"/>
      <c r="F15" s="47" t="s">
        <v>1107</v>
      </c>
      <c r="G15" s="510" t="s">
        <v>1108</v>
      </c>
      <c r="H15" s="511">
        <v>0.33</v>
      </c>
      <c r="I15" s="57" t="s">
        <v>1084</v>
      </c>
      <c r="J15" s="31" t="s">
        <v>1109</v>
      </c>
      <c r="K15" s="685"/>
      <c r="L15" s="685"/>
      <c r="M15" s="685"/>
      <c r="N15" s="685"/>
      <c r="O15" s="685"/>
      <c r="P15" s="685">
        <v>0.33</v>
      </c>
      <c r="Q15" s="685"/>
      <c r="R15" s="685"/>
      <c r="S15" s="685"/>
      <c r="T15" s="685"/>
      <c r="U15" s="685"/>
      <c r="V15" s="685"/>
      <c r="W15" s="785"/>
    </row>
    <row r="16" spans="1:23" s="8" customFormat="1" ht="60" customHeight="1" thickBot="1" x14ac:dyDescent="0.3">
      <c r="A16" s="1007"/>
      <c r="B16" s="1007"/>
      <c r="C16" s="1013"/>
      <c r="D16" s="1016"/>
      <c r="E16" s="1016"/>
      <c r="F16" s="373" t="s">
        <v>1110</v>
      </c>
      <c r="G16" s="516" t="s">
        <v>1111</v>
      </c>
      <c r="H16" s="517">
        <v>0.34</v>
      </c>
      <c r="I16" s="518" t="s">
        <v>1084</v>
      </c>
      <c r="J16" s="308" t="s">
        <v>1112</v>
      </c>
      <c r="K16" s="687"/>
      <c r="L16" s="687"/>
      <c r="M16" s="692"/>
      <c r="N16" s="687">
        <v>0.11</v>
      </c>
      <c r="O16" s="687"/>
      <c r="P16" s="687"/>
      <c r="Q16" s="687">
        <v>0.12</v>
      </c>
      <c r="R16" s="687"/>
      <c r="S16" s="687"/>
      <c r="T16" s="687"/>
      <c r="U16" s="687">
        <v>0.11</v>
      </c>
      <c r="V16" s="687"/>
      <c r="W16" s="786"/>
    </row>
    <row r="17" spans="1:23" s="8" customFormat="1" ht="60" customHeight="1" thickBot="1" x14ac:dyDescent="0.3">
      <c r="A17" s="1006" t="str">
        <f>+'12. PAI-OTIC'!F11</f>
        <v>10. Implementar sistemas de información, herramientas logísticas y tecnológicas que simplifiquen y agilicen los procesos en el marco de una cultura digital.</v>
      </c>
      <c r="B17" s="1006" t="str">
        <f>+'12. PAI-OTIC'!G11</f>
        <v>44. Implementar un bus de integración y el sistema de interoperabilidad e integración.</v>
      </c>
      <c r="C17" s="1011" t="s">
        <v>51</v>
      </c>
      <c r="D17" s="1014" t="str">
        <f>+'12. PAI-OTIC'!L11</f>
        <v>Implementar herramientas de IA para la búsqueda, consulta y divulgación de Jurisprudencia</v>
      </c>
      <c r="E17" s="1014" t="str">
        <f>+'12. PAI-OTIC'!M11</f>
        <v>Lograr el 100% de la implementación, integración y puesta en producción de la primera fase de la solución de IA (Copilot) en el sistema misional de la entidad.</v>
      </c>
      <c r="F17" s="309" t="s">
        <v>1113</v>
      </c>
      <c r="G17" s="495" t="s">
        <v>1114</v>
      </c>
      <c r="H17" s="509">
        <v>0.2</v>
      </c>
      <c r="I17" s="501" t="s">
        <v>1115</v>
      </c>
      <c r="J17" s="498" t="s">
        <v>1116</v>
      </c>
      <c r="K17" s="683"/>
      <c r="L17" s="683"/>
      <c r="M17" s="683">
        <v>0.2</v>
      </c>
      <c r="N17" s="683"/>
      <c r="O17" s="683"/>
      <c r="P17" s="683"/>
      <c r="Q17" s="683"/>
      <c r="R17" s="683"/>
      <c r="S17" s="683"/>
      <c r="T17" s="683"/>
      <c r="U17" s="683"/>
      <c r="V17" s="683"/>
      <c r="W17" s="784">
        <f>SUM(K17:V20)</f>
        <v>1</v>
      </c>
    </row>
    <row r="18" spans="1:23" s="8" customFormat="1" ht="60" customHeight="1" thickBot="1" x14ac:dyDescent="0.3">
      <c r="A18" s="996"/>
      <c r="B18" s="996"/>
      <c r="C18" s="1012"/>
      <c r="D18" s="1015"/>
      <c r="E18" s="1015"/>
      <c r="F18" s="33" t="s">
        <v>1117</v>
      </c>
      <c r="G18" s="499" t="s">
        <v>1118</v>
      </c>
      <c r="H18" s="511">
        <v>0.2</v>
      </c>
      <c r="I18" s="57" t="s">
        <v>1115</v>
      </c>
      <c r="J18" s="62" t="s">
        <v>1119</v>
      </c>
      <c r="K18" s="685"/>
      <c r="L18" s="685"/>
      <c r="M18" s="57"/>
      <c r="N18" s="685"/>
      <c r="O18" s="685">
        <v>0.2</v>
      </c>
      <c r="P18" s="685"/>
      <c r="Q18" s="685"/>
      <c r="R18" s="685"/>
      <c r="S18" s="685"/>
      <c r="T18" s="685"/>
      <c r="U18" s="685"/>
      <c r="V18" s="685"/>
      <c r="W18" s="785"/>
    </row>
    <row r="19" spans="1:23" s="8" customFormat="1" ht="60" customHeight="1" thickBot="1" x14ac:dyDescent="0.3">
      <c r="A19" s="996"/>
      <c r="B19" s="996"/>
      <c r="C19" s="1012"/>
      <c r="D19" s="1015"/>
      <c r="E19" s="1015"/>
      <c r="F19" s="33" t="s">
        <v>1120</v>
      </c>
      <c r="G19" s="499" t="s">
        <v>1121</v>
      </c>
      <c r="H19" s="511">
        <v>0.4</v>
      </c>
      <c r="I19" s="57" t="s">
        <v>1115</v>
      </c>
      <c r="J19" s="62" t="s">
        <v>1122</v>
      </c>
      <c r="K19" s="685"/>
      <c r="L19" s="685"/>
      <c r="M19" s="57"/>
      <c r="N19" s="685"/>
      <c r="O19" s="685"/>
      <c r="P19" s="685"/>
      <c r="Q19" s="685">
        <v>0.2</v>
      </c>
      <c r="R19" s="685"/>
      <c r="S19" s="685">
        <v>0.2</v>
      </c>
      <c r="U19" s="685"/>
      <c r="V19" s="685"/>
      <c r="W19" s="785"/>
    </row>
    <row r="20" spans="1:23" s="8" customFormat="1" ht="60" customHeight="1" thickBot="1" x14ac:dyDescent="0.3">
      <c r="A20" s="996"/>
      <c r="B20" s="996"/>
      <c r="C20" s="1012"/>
      <c r="D20" s="1015"/>
      <c r="E20" s="1015"/>
      <c r="F20" s="33" t="s">
        <v>1123</v>
      </c>
      <c r="G20" s="499" t="s">
        <v>1124</v>
      </c>
      <c r="H20" s="511">
        <v>0.2</v>
      </c>
      <c r="I20" s="57" t="s">
        <v>1115</v>
      </c>
      <c r="J20" s="62" t="s">
        <v>1125</v>
      </c>
      <c r="K20" s="685"/>
      <c r="L20" s="685"/>
      <c r="M20" s="57"/>
      <c r="N20" s="685"/>
      <c r="O20" s="685"/>
      <c r="P20" s="685"/>
      <c r="Q20" s="685"/>
      <c r="R20" s="685"/>
      <c r="S20" s="685"/>
      <c r="T20" s="685"/>
      <c r="U20" s="685">
        <v>0.2</v>
      </c>
      <c r="V20" s="685"/>
      <c r="W20" s="933"/>
    </row>
    <row r="21" spans="1:23" s="8" customFormat="1" ht="96.75" customHeight="1" thickBot="1" x14ac:dyDescent="0.3">
      <c r="A21" s="1006" t="str">
        <f>+'12. PAI-OTIC'!F12</f>
        <v>10. Implementar sistemas de información, herramientas logísticas y tecnológicas que simplifiquen y agilicen los procesos en el marco de una cultura digital.</v>
      </c>
      <c r="B21" s="1006" t="str">
        <f>+'12. PAI-OTIC'!G12</f>
        <v>44. Implementar un bus de integración y el sistema de interoperabilidad e integración.</v>
      </c>
      <c r="C21" s="1011" t="s">
        <v>51</v>
      </c>
      <c r="D21" s="1014" t="str">
        <f>+'12. PAI-OTIC'!L12</f>
        <v>Implementar el modelo de gobierno de datos</v>
      </c>
      <c r="E21" s="1014" t="str">
        <f>+'12. PAI-OTIC'!M12</f>
        <v>Definir y aprobar el 100% el nivel de madurez en la JPMP en arquitectura de datos .</v>
      </c>
      <c r="F21" s="309" t="s">
        <v>1126</v>
      </c>
      <c r="G21" s="304" t="s">
        <v>1127</v>
      </c>
      <c r="H21" s="509">
        <v>0.2</v>
      </c>
      <c r="I21" s="501" t="s">
        <v>1115</v>
      </c>
      <c r="J21" s="307" t="s">
        <v>1128</v>
      </c>
      <c r="K21" s="683"/>
      <c r="L21" s="683"/>
      <c r="M21" s="683">
        <v>0.25</v>
      </c>
      <c r="N21" s="683"/>
      <c r="O21" s="683"/>
      <c r="P21" s="683"/>
      <c r="Q21" s="309"/>
      <c r="R21" s="683"/>
      <c r="S21" s="683"/>
      <c r="T21" s="683"/>
      <c r="U21" s="683"/>
      <c r="V21" s="683"/>
      <c r="W21" s="493">
        <f>SUM(K21:V21)</f>
        <v>0.25</v>
      </c>
    </row>
    <row r="22" spans="1:23" s="8" customFormat="1" ht="87" customHeight="1" thickBot="1" x14ac:dyDescent="0.3">
      <c r="A22" s="996"/>
      <c r="B22" s="996"/>
      <c r="C22" s="1012"/>
      <c r="D22" s="1015"/>
      <c r="E22" s="1015"/>
      <c r="F22" s="33" t="s">
        <v>1129</v>
      </c>
      <c r="G22" s="39" t="s">
        <v>1130</v>
      </c>
      <c r="H22" s="511">
        <v>0.2</v>
      </c>
      <c r="I22" s="57" t="s">
        <v>1115</v>
      </c>
      <c r="J22" s="31" t="s">
        <v>1131</v>
      </c>
      <c r="K22" s="685"/>
      <c r="L22" s="685"/>
      <c r="M22" s="33"/>
      <c r="N22" s="685"/>
      <c r="O22" s="685"/>
      <c r="P22" s="685">
        <v>0.25</v>
      </c>
      <c r="Q22" s="33"/>
      <c r="R22" s="685"/>
      <c r="S22" s="685"/>
      <c r="T22" s="685"/>
      <c r="U22" s="685"/>
      <c r="V22" s="685"/>
      <c r="W22" s="34">
        <f>SUM(K22:V22)</f>
        <v>0.25</v>
      </c>
    </row>
    <row r="23" spans="1:23" s="8" customFormat="1" ht="77.25" customHeight="1" thickBot="1" x14ac:dyDescent="0.3">
      <c r="A23" s="996"/>
      <c r="B23" s="996"/>
      <c r="C23" s="1012"/>
      <c r="D23" s="1015"/>
      <c r="E23" s="1015"/>
      <c r="F23" s="33" t="s">
        <v>1132</v>
      </c>
      <c r="G23" s="39" t="s">
        <v>1133</v>
      </c>
      <c r="H23" s="511">
        <v>0.4</v>
      </c>
      <c r="I23" s="57" t="s">
        <v>1115</v>
      </c>
      <c r="J23" s="31" t="s">
        <v>1134</v>
      </c>
      <c r="K23" s="685"/>
      <c r="L23" s="685"/>
      <c r="M23" s="33"/>
      <c r="N23" s="685"/>
      <c r="O23" s="685"/>
      <c r="P23" s="685"/>
      <c r="Q23" s="33"/>
      <c r="R23" s="685"/>
      <c r="S23" s="685">
        <v>0.25</v>
      </c>
      <c r="T23" s="685"/>
      <c r="U23" s="685"/>
      <c r="V23" s="685"/>
      <c r="W23" s="34">
        <f>SUM(K23:V23)</f>
        <v>0.25</v>
      </c>
    </row>
    <row r="24" spans="1:23" s="8" customFormat="1" ht="97.5" customHeight="1" thickBot="1" x14ac:dyDescent="0.3">
      <c r="A24" s="1007"/>
      <c r="B24" s="1007"/>
      <c r="C24" s="1013"/>
      <c r="D24" s="1016"/>
      <c r="E24" s="1016"/>
      <c r="F24" s="520" t="s">
        <v>1135</v>
      </c>
      <c r="G24" s="519" t="s">
        <v>1136</v>
      </c>
      <c r="H24" s="517">
        <v>0.2</v>
      </c>
      <c r="I24" s="518" t="s">
        <v>1115</v>
      </c>
      <c r="J24" s="308" t="s">
        <v>1137</v>
      </c>
      <c r="K24" s="687"/>
      <c r="L24" s="687"/>
      <c r="M24" s="520"/>
      <c r="N24" s="687"/>
      <c r="O24" s="687"/>
      <c r="P24" s="687"/>
      <c r="Q24" s="520"/>
      <c r="R24" s="687"/>
      <c r="S24" s="687"/>
      <c r="T24" s="687"/>
      <c r="U24" s="687"/>
      <c r="V24" s="687">
        <v>0.25</v>
      </c>
      <c r="W24" s="382">
        <f>SUM(K24:V24)</f>
        <v>0.25</v>
      </c>
    </row>
    <row r="25" spans="1:23" s="16" customFormat="1" ht="69.75" customHeight="1" thickBot="1" x14ac:dyDescent="0.25">
      <c r="A25" s="1006" t="str">
        <f>+'12. PAI-OTIC'!F13</f>
        <v>10. Implementar sistemas de información, herramientas logísticas y tecnológicas que simplifiquen y agilicen los procesos en el marco de una cultura digital.</v>
      </c>
      <c r="B25" s="1006" t="str">
        <f>+'12. PAI-OTIC'!G13</f>
        <v>19. Fortalecer el modelo de operación por procesos de la Entidad.</v>
      </c>
      <c r="C25" s="1008" t="s">
        <v>51</v>
      </c>
      <c r="D25" s="1010" t="str">
        <f>+'12. PAI-OTIC'!L13</f>
        <v>Implementar modelo de Arquitectura empresarial por capacidades.</v>
      </c>
      <c r="E25" s="1010" t="str">
        <f>+'12. PAI-OTIC'!M13</f>
        <v>Definir y documentar el 100% de los artefactos de los dominios de arquitectura empresarial (Negocio,  Sistemas de Información y Tecnología) priorizados en el plan de trabajo.</v>
      </c>
      <c r="F25" s="501" t="s">
        <v>1138</v>
      </c>
      <c r="G25" s="495" t="s">
        <v>1139</v>
      </c>
      <c r="H25" s="509">
        <v>0.4</v>
      </c>
      <c r="I25" s="501" t="s">
        <v>1115</v>
      </c>
      <c r="J25" s="307" t="s">
        <v>1140</v>
      </c>
      <c r="K25" s="683"/>
      <c r="L25" s="683"/>
      <c r="M25" s="683"/>
      <c r="N25" s="683">
        <v>0.4</v>
      </c>
      <c r="O25" s="683"/>
      <c r="P25" s="683"/>
      <c r="Q25" s="683"/>
      <c r="R25" s="683"/>
      <c r="S25" s="683"/>
      <c r="T25" s="683"/>
      <c r="U25" s="683"/>
      <c r="V25" s="683"/>
      <c r="W25" s="784">
        <f>SUM(K25:V29)</f>
        <v>0.99999999999999989</v>
      </c>
    </row>
    <row r="26" spans="1:23" s="16" customFormat="1" ht="87" customHeight="1" thickBot="1" x14ac:dyDescent="0.25">
      <c r="A26" s="996"/>
      <c r="B26" s="996"/>
      <c r="C26" s="997"/>
      <c r="D26" s="994"/>
      <c r="E26" s="994"/>
      <c r="F26" s="57" t="s">
        <v>1141</v>
      </c>
      <c r="G26" s="499" t="s">
        <v>1142</v>
      </c>
      <c r="H26" s="511">
        <v>0.3</v>
      </c>
      <c r="I26" s="57" t="s">
        <v>1115</v>
      </c>
      <c r="J26" s="31" t="s">
        <v>1143</v>
      </c>
      <c r="K26" s="685"/>
      <c r="L26" s="685"/>
      <c r="M26" s="685"/>
      <c r="N26" s="685"/>
      <c r="O26" s="685"/>
      <c r="P26" s="685">
        <v>0.3</v>
      </c>
      <c r="Q26" s="685"/>
      <c r="R26" s="685"/>
      <c r="S26" s="685"/>
      <c r="T26" s="685"/>
      <c r="U26" s="685"/>
      <c r="V26" s="685"/>
      <c r="W26" s="785"/>
    </row>
    <row r="27" spans="1:23" s="16" customFormat="1" ht="87" customHeight="1" thickBot="1" x14ac:dyDescent="0.25">
      <c r="A27" s="996"/>
      <c r="B27" s="996"/>
      <c r="C27" s="997"/>
      <c r="D27" s="994"/>
      <c r="E27" s="994"/>
      <c r="F27" s="57" t="s">
        <v>1144</v>
      </c>
      <c r="G27" s="499" t="s">
        <v>1145</v>
      </c>
      <c r="H27" s="511">
        <v>0.1</v>
      </c>
      <c r="I27" s="57" t="s">
        <v>1115</v>
      </c>
      <c r="J27" s="31" t="s">
        <v>1146</v>
      </c>
      <c r="K27" s="685"/>
      <c r="L27" s="685"/>
      <c r="M27" s="685"/>
      <c r="N27" s="685"/>
      <c r="O27" s="685"/>
      <c r="P27" s="685"/>
      <c r="Q27" s="685"/>
      <c r="R27" s="685"/>
      <c r="S27" s="685">
        <v>0.1</v>
      </c>
      <c r="T27" s="685"/>
      <c r="U27" s="685"/>
      <c r="V27" s="685"/>
      <c r="W27" s="785"/>
    </row>
    <row r="28" spans="1:23" ht="60" customHeight="1" thickBot="1" x14ac:dyDescent="0.25">
      <c r="A28" s="996"/>
      <c r="B28" s="996"/>
      <c r="C28" s="997"/>
      <c r="D28" s="994"/>
      <c r="E28" s="994"/>
      <c r="F28" s="57" t="s">
        <v>1147</v>
      </c>
      <c r="G28" s="499" t="s">
        <v>1148</v>
      </c>
      <c r="H28" s="511">
        <v>0.1</v>
      </c>
      <c r="I28" s="57" t="s">
        <v>1115</v>
      </c>
      <c r="J28" s="31" t="s">
        <v>1149</v>
      </c>
      <c r="K28" s="685"/>
      <c r="L28" s="685"/>
      <c r="M28" s="685"/>
      <c r="N28" s="685"/>
      <c r="O28" s="685"/>
      <c r="P28" s="685"/>
      <c r="Q28" s="685"/>
      <c r="R28" s="685"/>
      <c r="S28" s="685"/>
      <c r="T28" s="685"/>
      <c r="U28" s="685">
        <v>0.1</v>
      </c>
      <c r="V28" s="685"/>
      <c r="W28" s="785"/>
    </row>
    <row r="29" spans="1:23" ht="60" customHeight="1" thickBot="1" x14ac:dyDescent="0.25">
      <c r="A29" s="1007"/>
      <c r="B29" s="1007"/>
      <c r="C29" s="1009"/>
      <c r="D29" s="1007"/>
      <c r="E29" s="1007"/>
      <c r="F29" s="518" t="s">
        <v>1150</v>
      </c>
      <c r="G29" s="492" t="s">
        <v>1151</v>
      </c>
      <c r="H29" s="517">
        <v>0.1</v>
      </c>
      <c r="I29" s="518" t="s">
        <v>1115</v>
      </c>
      <c r="J29" s="308" t="s">
        <v>1152</v>
      </c>
      <c r="K29" s="687"/>
      <c r="L29" s="687"/>
      <c r="M29" s="687"/>
      <c r="N29" s="687"/>
      <c r="O29" s="687"/>
      <c r="P29" s="687"/>
      <c r="Q29" s="687"/>
      <c r="R29" s="687"/>
      <c r="S29" s="687"/>
      <c r="T29" s="687"/>
      <c r="U29" s="687"/>
      <c r="V29" s="687">
        <v>0.1</v>
      </c>
      <c r="W29" s="786"/>
    </row>
    <row r="30" spans="1:23" ht="60" customHeight="1" thickBot="1" x14ac:dyDescent="0.25">
      <c r="A30" s="998" t="str">
        <f>+'12. PAI-OTIC'!F14</f>
        <v>6. Desarrollar y fortalecer los procesos institucionales, que garanticen la misionalidad de la Justicia Penal Militar y Policial.</v>
      </c>
      <c r="B30" s="998" t="str">
        <f>+'12. PAI-OTIC'!G14</f>
        <v>20. Fortalecer la planeación institucional y el seguimiento mediante el uso de soluciones tecnológicas</v>
      </c>
      <c r="C30" s="1001" t="s">
        <v>51</v>
      </c>
      <c r="D30" s="998" t="str">
        <f>+'12. PAI-OTIC'!L14</f>
        <v>Implementar el Plan Estratégico de Tecnologías de la Información y las Comunicaciones </v>
      </c>
      <c r="E30" s="998" t="str">
        <f>+'12. PAI-OTIC'!M14</f>
        <v>Cumplir el 100% de la actividades programadas en el Plan Estratégico de Tecnologías de la Información- PETI para la vigencia 2026</v>
      </c>
      <c r="F30" s="309" t="s">
        <v>1153</v>
      </c>
      <c r="G30" s="508" t="s">
        <v>1154</v>
      </c>
      <c r="H30" s="509">
        <v>0.3</v>
      </c>
      <c r="I30" s="501" t="s">
        <v>1155</v>
      </c>
      <c r="J30" s="307" t="s">
        <v>503</v>
      </c>
      <c r="K30" s="683">
        <v>0.2</v>
      </c>
      <c r="L30" s="683"/>
      <c r="M30" s="683"/>
      <c r="N30" s="683"/>
      <c r="O30" s="683"/>
      <c r="P30" s="683"/>
      <c r="Q30" s="683"/>
      <c r="R30" s="683"/>
      <c r="S30" s="683"/>
      <c r="T30" s="683"/>
      <c r="U30" s="683"/>
      <c r="V30" s="683"/>
      <c r="W30" s="784">
        <f>SUM(K30:V31)</f>
        <v>1</v>
      </c>
    </row>
    <row r="31" spans="1:23" ht="60" customHeight="1" thickBot="1" x14ac:dyDescent="0.25">
      <c r="A31" s="999"/>
      <c r="B31" s="999"/>
      <c r="C31" s="939"/>
      <c r="D31" s="999"/>
      <c r="E31" s="999"/>
      <c r="F31" s="33" t="s">
        <v>1156</v>
      </c>
      <c r="G31" s="510" t="s">
        <v>1157</v>
      </c>
      <c r="H31" s="511">
        <v>0.7</v>
      </c>
      <c r="I31" s="57" t="s">
        <v>1158</v>
      </c>
      <c r="J31" s="31" t="s">
        <v>1159</v>
      </c>
      <c r="K31" s="685"/>
      <c r="L31" s="685"/>
      <c r="M31" s="685"/>
      <c r="N31" s="685">
        <v>0.25</v>
      </c>
      <c r="O31" s="685"/>
      <c r="P31" s="685"/>
      <c r="Q31" s="685"/>
      <c r="R31" s="685">
        <v>0.25</v>
      </c>
      <c r="S31" s="685"/>
      <c r="T31" s="685"/>
      <c r="U31" s="685"/>
      <c r="V31" s="685">
        <v>0.3</v>
      </c>
      <c r="W31" s="785"/>
    </row>
    <row r="32" spans="1:23" ht="60" customHeight="1" thickBot="1" x14ac:dyDescent="0.25">
      <c r="A32" s="998" t="str">
        <f>+'12. PAI-OTIC'!F15</f>
        <v>7. Gestionar el conocimiento y la innovación en la Justicia Penal Militar y Policial. </v>
      </c>
      <c r="B32" s="998" t="str">
        <f>+'12. PAI-OTIC'!G15</f>
        <v>20. Fortalecer la planeación institucional y el seguimiento mediante el uso de soluciones tecnológicas</v>
      </c>
      <c r="C32" s="1001" t="s">
        <v>51</v>
      </c>
      <c r="D32" s="1003" t="str">
        <f>+'12. PAI-OTIC'!L15</f>
        <v>Implementar  el  Plan de Seguridad y Privacidad de la Información  </v>
      </c>
      <c r="E32" s="998" t="str">
        <f>+'12. PAI-OTIC'!M15</f>
        <v>Ejecutar el 100% de las actividades programadas en el Plan de Seguridad y Privacidad de la Información para la vigencia 2026.</v>
      </c>
      <c r="F32" s="309" t="s">
        <v>1160</v>
      </c>
      <c r="G32" s="508" t="s">
        <v>1161</v>
      </c>
      <c r="H32" s="509">
        <v>0.1</v>
      </c>
      <c r="I32" s="501" t="s">
        <v>1158</v>
      </c>
      <c r="J32" s="307" t="s">
        <v>503</v>
      </c>
      <c r="K32" s="683">
        <v>0.1</v>
      </c>
      <c r="L32" s="683"/>
      <c r="M32" s="501"/>
      <c r="N32" s="683"/>
      <c r="O32" s="683"/>
      <c r="P32" s="683"/>
      <c r="Q32" s="683"/>
      <c r="R32" s="683"/>
      <c r="S32" s="683"/>
      <c r="T32" s="683"/>
      <c r="U32" s="683"/>
      <c r="V32" s="683"/>
      <c r="W32" s="784">
        <f>SUM(K32:V36)</f>
        <v>1.0000000000000002</v>
      </c>
    </row>
    <row r="33" spans="1:23" ht="60" customHeight="1" thickBot="1" x14ac:dyDescent="0.25">
      <c r="A33" s="999"/>
      <c r="B33" s="999"/>
      <c r="C33" s="939"/>
      <c r="D33" s="1004"/>
      <c r="E33" s="999"/>
      <c r="F33" s="626" t="s">
        <v>1162</v>
      </c>
      <c r="G33" s="510" t="s">
        <v>1163</v>
      </c>
      <c r="H33" s="511">
        <v>0.1</v>
      </c>
      <c r="I33" s="511" t="s">
        <v>1158</v>
      </c>
      <c r="J33" s="39" t="s">
        <v>1164</v>
      </c>
      <c r="K33" s="685"/>
      <c r="L33" s="685"/>
      <c r="M33" s="33"/>
      <c r="N33" s="685">
        <v>0.03</v>
      </c>
      <c r="O33" s="685"/>
      <c r="P33" s="685"/>
      <c r="Q33" s="685"/>
      <c r="R33" s="685">
        <v>0.03</v>
      </c>
      <c r="S33" s="685"/>
      <c r="T33" s="685"/>
      <c r="U33" s="685"/>
      <c r="V33" s="685">
        <v>0.04</v>
      </c>
      <c r="W33" s="785"/>
    </row>
    <row r="34" spans="1:23" ht="60" customHeight="1" thickBot="1" x14ac:dyDescent="0.25">
      <c r="A34" s="999"/>
      <c r="B34" s="999"/>
      <c r="C34" s="939"/>
      <c r="D34" s="1004"/>
      <c r="E34" s="999"/>
      <c r="F34" s="626" t="s">
        <v>1165</v>
      </c>
      <c r="G34" s="499" t="s">
        <v>1166</v>
      </c>
      <c r="H34" s="511">
        <v>0.4</v>
      </c>
      <c r="I34" s="57" t="s">
        <v>1158</v>
      </c>
      <c r="J34" s="31" t="s">
        <v>1167</v>
      </c>
      <c r="K34" s="685"/>
      <c r="L34" s="685"/>
      <c r="M34" s="57"/>
      <c r="N34" s="685">
        <v>0.4</v>
      </c>
      <c r="O34" s="685"/>
      <c r="P34" s="685"/>
      <c r="Q34" s="685"/>
      <c r="R34" s="685"/>
      <c r="S34" s="685"/>
      <c r="T34" s="685"/>
      <c r="U34" s="685"/>
      <c r="V34" s="685"/>
      <c r="W34" s="785"/>
    </row>
    <row r="35" spans="1:23" ht="60" customHeight="1" thickBot="1" x14ac:dyDescent="0.25">
      <c r="A35" s="999"/>
      <c r="B35" s="999"/>
      <c r="C35" s="939"/>
      <c r="D35" s="1004"/>
      <c r="E35" s="999"/>
      <c r="F35" s="626" t="s">
        <v>1168</v>
      </c>
      <c r="G35" s="499" t="s">
        <v>1169</v>
      </c>
      <c r="H35" s="511">
        <v>0.3</v>
      </c>
      <c r="I35" s="57" t="s">
        <v>1158</v>
      </c>
      <c r="J35" s="31" t="s">
        <v>1170</v>
      </c>
      <c r="K35" s="685"/>
      <c r="L35" s="685"/>
      <c r="M35" s="57"/>
      <c r="N35" s="685"/>
      <c r="O35" s="685"/>
      <c r="P35" s="685"/>
      <c r="Q35" s="685">
        <v>0.3</v>
      </c>
      <c r="R35" s="685"/>
      <c r="S35" s="685"/>
      <c r="T35" s="685"/>
      <c r="U35" s="685"/>
      <c r="V35" s="685"/>
      <c r="W35" s="785"/>
    </row>
    <row r="36" spans="1:23" ht="60" customHeight="1" thickBot="1" x14ac:dyDescent="0.25">
      <c r="A36" s="1000"/>
      <c r="B36" s="1000"/>
      <c r="C36" s="1002"/>
      <c r="D36" s="1005"/>
      <c r="E36" s="1000"/>
      <c r="F36" s="627" t="s">
        <v>1171</v>
      </c>
      <c r="G36" s="516" t="s">
        <v>1172</v>
      </c>
      <c r="H36" s="517">
        <v>0.1</v>
      </c>
      <c r="I36" s="518" t="s">
        <v>1173</v>
      </c>
      <c r="J36" s="305" t="s">
        <v>1174</v>
      </c>
      <c r="K36" s="687"/>
      <c r="L36" s="687"/>
      <c r="M36" s="518"/>
      <c r="N36" s="687"/>
      <c r="O36" s="687"/>
      <c r="P36" s="687"/>
      <c r="Q36" s="687"/>
      <c r="R36" s="687">
        <v>0.1</v>
      </c>
      <c r="S36" s="687"/>
      <c r="T36" s="687"/>
      <c r="U36" s="687"/>
      <c r="V36" s="687"/>
      <c r="W36" s="786"/>
    </row>
    <row r="37" spans="1:23" ht="87.75" customHeight="1" thickBot="1" x14ac:dyDescent="0.25">
      <c r="A37" s="989" t="str">
        <f>+'12. PAI-OTIC'!F16</f>
        <v>7. Gestionar el conocimiento y la innovación en la Justicia Penal Militar y Policial. </v>
      </c>
      <c r="B37" s="989" t="str">
        <f>+'12. PAI-OTIC'!G16</f>
        <v>20. Fortalecer la planeación institucional y el seguimiento mediante el uso de soluciones tecnológicas</v>
      </c>
      <c r="C37" s="991" t="s">
        <v>51</v>
      </c>
      <c r="D37" s="993" t="str">
        <f>+'12. PAI-OTIC'!L16</f>
        <v>Implementar el Plan de Tratamiento de Riesgos de Seguridad y Privacidad de la Información</v>
      </c>
      <c r="E37" s="993" t="str">
        <f>+'12. PAI-OTIC'!M16</f>
        <v>Lograr el 100% de avance en la ejecución del Plan de Tratamiento de Riesgos de Seguridad y Privacidad de la Información</v>
      </c>
      <c r="F37" s="309" t="s">
        <v>1175</v>
      </c>
      <c r="G37" s="508" t="s">
        <v>1176</v>
      </c>
      <c r="H37" s="509">
        <v>0.33</v>
      </c>
      <c r="I37" s="509" t="s">
        <v>1158</v>
      </c>
      <c r="J37" s="304" t="s">
        <v>1177</v>
      </c>
      <c r="K37" s="683"/>
      <c r="L37" s="683"/>
      <c r="M37" s="683"/>
      <c r="N37" s="683">
        <v>0.11</v>
      </c>
      <c r="O37" s="683"/>
      <c r="P37" s="683"/>
      <c r="Q37" s="309"/>
      <c r="R37" s="683">
        <v>0.11</v>
      </c>
      <c r="S37" s="683"/>
      <c r="T37" s="683"/>
      <c r="U37" s="683"/>
      <c r="V37" s="683">
        <v>0.11</v>
      </c>
      <c r="W37" s="784">
        <f>SUM(K37:V39)</f>
        <v>1</v>
      </c>
    </row>
    <row r="38" spans="1:23" ht="80.25" customHeight="1" thickBot="1" x14ac:dyDescent="0.25">
      <c r="A38" s="989"/>
      <c r="B38" s="989"/>
      <c r="C38" s="991"/>
      <c r="D38" s="994"/>
      <c r="E38" s="994"/>
      <c r="F38" s="33" t="s">
        <v>1178</v>
      </c>
      <c r="G38" s="512" t="s">
        <v>1179</v>
      </c>
      <c r="H38" s="511">
        <v>0.33</v>
      </c>
      <c r="I38" s="511" t="s">
        <v>1158</v>
      </c>
      <c r="J38" s="31" t="s">
        <v>1180</v>
      </c>
      <c r="K38" s="685"/>
      <c r="L38" s="685"/>
      <c r="M38" s="33"/>
      <c r="N38" s="685"/>
      <c r="O38" s="685"/>
      <c r="P38" s="685">
        <v>0.33</v>
      </c>
      <c r="Q38" s="33"/>
      <c r="R38" s="685"/>
      <c r="S38" s="685"/>
      <c r="T38" s="685"/>
      <c r="U38" s="685"/>
      <c r="V38" s="685"/>
      <c r="W38" s="785"/>
    </row>
    <row r="39" spans="1:23" ht="60" customHeight="1" thickBot="1" x14ac:dyDescent="0.25">
      <c r="A39" s="989"/>
      <c r="B39" s="989"/>
      <c r="C39" s="991"/>
      <c r="D39" s="994"/>
      <c r="E39" s="994"/>
      <c r="F39" s="629" t="s">
        <v>1181</v>
      </c>
      <c r="G39" s="516" t="s">
        <v>1182</v>
      </c>
      <c r="H39" s="630">
        <v>0.34</v>
      </c>
      <c r="I39" s="517" t="s">
        <v>1158</v>
      </c>
      <c r="J39" s="308" t="s">
        <v>1183</v>
      </c>
      <c r="K39" s="687"/>
      <c r="L39" s="687"/>
      <c r="M39" s="520"/>
      <c r="N39" s="687"/>
      <c r="O39" s="687"/>
      <c r="P39" s="687"/>
      <c r="Q39" s="520"/>
      <c r="R39" s="687"/>
      <c r="S39" s="687"/>
      <c r="T39" s="687"/>
      <c r="U39" s="687">
        <v>0.34</v>
      </c>
      <c r="V39" s="687"/>
      <c r="W39" s="786"/>
    </row>
    <row r="40" spans="1:23" ht="78" customHeight="1" thickBot="1" x14ac:dyDescent="0.25">
      <c r="A40" s="996" t="str">
        <f>+'12. PAI-OTIC'!F17</f>
        <v>6. Desarrollar y fortalecer los procesos institucionales, que garanticen la misionalidad de la Justicia Penal Militar y Policial.</v>
      </c>
      <c r="B40" s="996" t="str">
        <f>+'12. PAI-OTIC'!G17</f>
        <v>22. Impulsar los mecanismos de seguimiento y control a los avances en la implementación de las Políticas de Desempeño Institucional del Modelo Integrado de Planeación y Gestión - MIPG.</v>
      </c>
      <c r="C40" s="997" t="s">
        <v>51</v>
      </c>
      <c r="D40" s="994" t="str">
        <f>+'12. PAI-OTIC'!L17</f>
        <v>Ejecutar las acciones definidas por la dependencia para dar cumplimiento a los planes de trabajo de las políticas del MIPG bajo su responsabilidad.</v>
      </c>
      <c r="E40" s="994" t="str">
        <f>+'12. PAI-OTIC'!M17</f>
        <v>Incrementar en 10 puntos la medición del Índice de Desempeño - IDI</v>
      </c>
      <c r="F40" s="631" t="s">
        <v>1184</v>
      </c>
      <c r="G40" s="632" t="s">
        <v>1185</v>
      </c>
      <c r="H40" s="509">
        <v>0.5</v>
      </c>
      <c r="I40" s="501" t="s">
        <v>1155</v>
      </c>
      <c r="J40" s="307" t="s">
        <v>1186</v>
      </c>
      <c r="K40" s="683">
        <v>0.5</v>
      </c>
      <c r="L40" s="683"/>
      <c r="M40" s="683"/>
      <c r="N40" s="683"/>
      <c r="O40" s="683"/>
      <c r="P40" s="683"/>
      <c r="Q40" s="683"/>
      <c r="R40" s="683"/>
      <c r="S40" s="683"/>
      <c r="T40" s="683"/>
      <c r="U40" s="683"/>
      <c r="V40" s="683"/>
      <c r="W40" s="784">
        <f>SUM(K40:V41)</f>
        <v>1</v>
      </c>
    </row>
    <row r="41" spans="1:23" ht="75.75" customHeight="1" thickBot="1" x14ac:dyDescent="0.25">
      <c r="A41" s="989"/>
      <c r="B41" s="989"/>
      <c r="C41" s="991"/>
      <c r="D41" s="996"/>
      <c r="E41" s="996"/>
      <c r="F41" s="633" t="s">
        <v>1187</v>
      </c>
      <c r="G41" s="634" t="s">
        <v>1188</v>
      </c>
      <c r="H41" s="513">
        <v>0.5</v>
      </c>
      <c r="I41" s="514" t="s">
        <v>1155</v>
      </c>
      <c r="J41" s="583" t="s">
        <v>1189</v>
      </c>
      <c r="K41" s="690"/>
      <c r="L41" s="690"/>
      <c r="M41" s="690">
        <v>0.12</v>
      </c>
      <c r="N41" s="690"/>
      <c r="O41" s="690"/>
      <c r="P41" s="690">
        <v>0.12</v>
      </c>
      <c r="Q41" s="690"/>
      <c r="R41" s="690"/>
      <c r="S41" s="690">
        <v>0.12</v>
      </c>
      <c r="T41" s="690"/>
      <c r="U41" s="690"/>
      <c r="V41" s="690">
        <v>0.14000000000000001</v>
      </c>
      <c r="W41" s="786"/>
    </row>
    <row r="42" spans="1:23" ht="128.25" customHeight="1" thickBot="1" x14ac:dyDescent="0.25">
      <c r="A42" s="635" t="str">
        <f>+'12. PAI-OTIC'!F18</f>
        <v>4. Fortalecer y articular los mecanismos de prevención y lucha contra la corrupción en la Justicia Penal Militar y Policial.</v>
      </c>
      <c r="B42" s="635" t="str">
        <f>+'12. PAI-OTIC'!G18</f>
        <v>13. Desarrollar, implementar, actualizar y hacer seguimiento a los procedimientos de lucha contra la corrupción.</v>
      </c>
      <c r="C42" s="505" t="s">
        <v>51</v>
      </c>
      <c r="D42" s="635" t="str">
        <f>+'12. PAI-OTIC'!L18</f>
        <v>Ejecutar las acciones establecidas en el marco de la Política de Lucha contra la corrupción y del anexo técnico del programa de Transparencia y Ética Pública (PTEP).</v>
      </c>
      <c r="E42" s="635" t="str">
        <f>+'12. PAI-OTIC'!M18</f>
        <v xml:space="preserve">Incrementar en  10 puntos  el índice anticorrupción con respecto a la vigencia anterior. </v>
      </c>
      <c r="F42" s="636" t="s">
        <v>1190</v>
      </c>
      <c r="G42" s="505" t="s">
        <v>1191</v>
      </c>
      <c r="H42" s="506">
        <v>1</v>
      </c>
      <c r="I42" s="637" t="s">
        <v>1155</v>
      </c>
      <c r="J42" s="638" t="s">
        <v>256</v>
      </c>
      <c r="K42" s="688"/>
      <c r="L42" s="688"/>
      <c r="M42" s="688"/>
      <c r="N42" s="688">
        <v>0.33</v>
      </c>
      <c r="O42" s="688"/>
      <c r="P42" s="688"/>
      <c r="Q42" s="688"/>
      <c r="R42" s="688">
        <v>0.33</v>
      </c>
      <c r="S42" s="688"/>
      <c r="T42" s="688"/>
      <c r="U42" s="688"/>
      <c r="V42" s="688">
        <v>0.34</v>
      </c>
      <c r="W42" s="306">
        <f>SUM(K42:V42)</f>
        <v>1</v>
      </c>
    </row>
    <row r="43" spans="1:23" ht="60" customHeight="1" thickBot="1" x14ac:dyDescent="0.25">
      <c r="A43" s="989" t="str">
        <f>+'12. PAI-OTIC'!F19</f>
        <v>6. Desarrollar y fortalecer los procesos institucionales, que garanticen la misionalidad de la Justicia Penal Militar y Policial.</v>
      </c>
      <c r="B43" s="989" t="str">
        <f>+'12. PAI-OTIC'!G19</f>
        <v>19. Fortalecer el modelo de operación por procesos de la Entidad.</v>
      </c>
      <c r="C43" s="991" t="s">
        <v>51</v>
      </c>
      <c r="D43" s="993" t="str">
        <f>+'12. PAI-OTIC'!L19</f>
        <v>Elaborar y actualizar  los documentos del  proceso de Gestión Tic.</v>
      </c>
      <c r="E43" s="993" t="str">
        <f>+'12. PAI-OTIC'!M19</f>
        <v>Elaborar y actualizar del 100%  de los documentos  los documentos del  proceso de Gestión Tic requeridos para la vigencia actual</v>
      </c>
      <c r="F43" s="626" t="s">
        <v>1192</v>
      </c>
      <c r="G43" s="628" t="s">
        <v>1193</v>
      </c>
      <c r="H43" s="639">
        <v>0.1</v>
      </c>
      <c r="I43" s="640" t="s">
        <v>1155</v>
      </c>
      <c r="J43" s="641" t="s">
        <v>1194</v>
      </c>
      <c r="K43" s="693"/>
      <c r="L43" s="693">
        <v>0.1</v>
      </c>
      <c r="M43" s="640"/>
      <c r="N43" s="693"/>
      <c r="O43" s="693"/>
      <c r="P43" s="693"/>
      <c r="Q43" s="693"/>
      <c r="R43" s="693"/>
      <c r="S43" s="693"/>
      <c r="T43" s="693"/>
      <c r="U43" s="693"/>
      <c r="V43" s="693"/>
      <c r="W43" s="784">
        <f>SUM(K43:V45)</f>
        <v>1</v>
      </c>
    </row>
    <row r="44" spans="1:23" ht="60" customHeight="1" thickBot="1" x14ac:dyDescent="0.25">
      <c r="A44" s="989"/>
      <c r="B44" s="989"/>
      <c r="C44" s="991"/>
      <c r="D44" s="994"/>
      <c r="E44" s="994"/>
      <c r="F44" s="33" t="s">
        <v>1195</v>
      </c>
      <c r="G44" s="499" t="s">
        <v>1196</v>
      </c>
      <c r="H44" s="511">
        <v>0.7</v>
      </c>
      <c r="I44" s="57" t="s">
        <v>1155</v>
      </c>
      <c r="J44" s="62" t="s">
        <v>1197</v>
      </c>
      <c r="K44" s="685"/>
      <c r="L44" s="685"/>
      <c r="M44" s="693">
        <v>0.22</v>
      </c>
      <c r="N44" s="685"/>
      <c r="O44" s="685"/>
      <c r="P44" s="685">
        <v>0.22</v>
      </c>
      <c r="Q44" s="685"/>
      <c r="R44" s="685"/>
      <c r="S44" s="685">
        <v>0.26</v>
      </c>
      <c r="T44" s="685"/>
      <c r="U44" s="685"/>
      <c r="V44" s="685"/>
      <c r="W44" s="785"/>
    </row>
    <row r="45" spans="1:23" ht="60" customHeight="1" thickBot="1" x14ac:dyDescent="0.25">
      <c r="A45" s="990"/>
      <c r="B45" s="990"/>
      <c r="C45" s="992"/>
      <c r="D45" s="995"/>
      <c r="E45" s="995"/>
      <c r="F45" s="33" t="s">
        <v>1198</v>
      </c>
      <c r="G45" s="510" t="s">
        <v>1199</v>
      </c>
      <c r="H45" s="511">
        <v>0.2</v>
      </c>
      <c r="I45" s="57" t="s">
        <v>1155</v>
      </c>
      <c r="J45" s="31" t="s">
        <v>1200</v>
      </c>
      <c r="K45" s="685"/>
      <c r="L45" s="685"/>
      <c r="M45" s="33"/>
      <c r="N45" s="685"/>
      <c r="O45" s="685"/>
      <c r="P45" s="685"/>
      <c r="Q45" s="685"/>
      <c r="R45" s="685"/>
      <c r="S45" s="685"/>
      <c r="T45" s="685"/>
      <c r="U45" s="685">
        <v>0.2</v>
      </c>
      <c r="V45" s="685"/>
      <c r="W45" s="933"/>
    </row>
    <row r="46" spans="1:23" ht="60" customHeight="1" x14ac:dyDescent="0.2"/>
    <row r="47" spans="1:23" ht="60" customHeight="1" x14ac:dyDescent="0.2"/>
    <row r="48" spans="1:23" ht="60" customHeight="1" x14ac:dyDescent="0.2"/>
    <row r="49" ht="60" customHeight="1" x14ac:dyDescent="0.2"/>
  </sheetData>
  <sheetProtection formatCells="0" selectLockedCells="1" selectUnlockedCells="1"/>
  <autoFilter ref="A5:W45" xr:uid="{D570A154-68DB-434A-95C6-77926FA44CBF}">
    <filterColumn colId="10" showButton="0"/>
    <filterColumn colId="11" showButton="0"/>
    <filterColumn colId="12" showButton="0"/>
    <filterColumn colId="14" showButton="0"/>
    <filterColumn colId="15" showButton="0"/>
    <filterColumn colId="16" showButton="0"/>
    <filterColumn colId="18" showButton="0"/>
    <filterColumn colId="19" showButton="0"/>
    <filterColumn colId="20" showButton="0"/>
  </autoFilter>
  <mergeCells count="82">
    <mergeCell ref="A11:A13"/>
    <mergeCell ref="B11:B13"/>
    <mergeCell ref="A1:W3"/>
    <mergeCell ref="A4:B4"/>
    <mergeCell ref="C4:W4"/>
    <mergeCell ref="A5:A6"/>
    <mergeCell ref="B5:B6"/>
    <mergeCell ref="C5:C6"/>
    <mergeCell ref="D5:D6"/>
    <mergeCell ref="E5:E6"/>
    <mergeCell ref="F5:F6"/>
    <mergeCell ref="G5:G6"/>
    <mergeCell ref="W5:W6"/>
    <mergeCell ref="A7:A9"/>
    <mergeCell ref="B7:B9"/>
    <mergeCell ref="C7:C9"/>
    <mergeCell ref="D7:D9"/>
    <mergeCell ref="E7:E9"/>
    <mergeCell ref="W7:W9"/>
    <mergeCell ref="H5:H6"/>
    <mergeCell ref="I5:I6"/>
    <mergeCell ref="J5:J6"/>
    <mergeCell ref="K5:N5"/>
    <mergeCell ref="O5:R5"/>
    <mergeCell ref="S5:V5"/>
    <mergeCell ref="C11:C13"/>
    <mergeCell ref="D11:D13"/>
    <mergeCell ref="E11:E13"/>
    <mergeCell ref="W17:W20"/>
    <mergeCell ref="A14:A16"/>
    <mergeCell ref="B14:B16"/>
    <mergeCell ref="C14:C16"/>
    <mergeCell ref="D14:D16"/>
    <mergeCell ref="E14:E16"/>
    <mergeCell ref="W14:W16"/>
    <mergeCell ref="A17:A20"/>
    <mergeCell ref="B17:B20"/>
    <mergeCell ref="C17:C20"/>
    <mergeCell ref="D17:D20"/>
    <mergeCell ref="E17:E20"/>
    <mergeCell ref="W11:W13"/>
    <mergeCell ref="A21:A24"/>
    <mergeCell ref="B21:B24"/>
    <mergeCell ref="C21:C24"/>
    <mergeCell ref="D21:D24"/>
    <mergeCell ref="E21:E24"/>
    <mergeCell ref="W25:W29"/>
    <mergeCell ref="A30:A31"/>
    <mergeCell ref="B30:B31"/>
    <mergeCell ref="C30:C31"/>
    <mergeCell ref="D30:D31"/>
    <mergeCell ref="E30:E31"/>
    <mergeCell ref="W30:W31"/>
    <mergeCell ref="A25:A29"/>
    <mergeCell ref="B25:B29"/>
    <mergeCell ref="C25:C29"/>
    <mergeCell ref="D25:D29"/>
    <mergeCell ref="E25:E29"/>
    <mergeCell ref="C32:C36"/>
    <mergeCell ref="D32:D36"/>
    <mergeCell ref="E32:E36"/>
    <mergeCell ref="A37:A39"/>
    <mergeCell ref="B37:B39"/>
    <mergeCell ref="C37:C39"/>
    <mergeCell ref="D37:D39"/>
    <mergeCell ref="E37:E39"/>
    <mergeCell ref="W32:W36"/>
    <mergeCell ref="A43:A45"/>
    <mergeCell ref="B43:B45"/>
    <mergeCell ref="C43:C45"/>
    <mergeCell ref="D43:D45"/>
    <mergeCell ref="E43:E45"/>
    <mergeCell ref="W43:W45"/>
    <mergeCell ref="W37:W39"/>
    <mergeCell ref="A40:A41"/>
    <mergeCell ref="B40:B41"/>
    <mergeCell ref="C40:C41"/>
    <mergeCell ref="D40:D41"/>
    <mergeCell ref="E40:E41"/>
    <mergeCell ref="W40:W41"/>
    <mergeCell ref="A32:A36"/>
    <mergeCell ref="B32:B36"/>
  </mergeCells>
  <conditionalFormatting sqref="K43:L45 N43:V45 K40:V42">
    <cfRule type="colorScale" priority="10">
      <colorScale>
        <cfvo type="min"/>
        <cfvo type="max"/>
        <color theme="0" tint="-0.14999847407452621"/>
        <color theme="0" tint="-0.14999847407452621"/>
      </colorScale>
    </cfRule>
  </conditionalFormatting>
  <conditionalFormatting sqref="K7:V9">
    <cfRule type="colorScale" priority="3">
      <colorScale>
        <cfvo type="min"/>
        <cfvo type="max"/>
        <color theme="0" tint="-0.14999847407452621"/>
        <color theme="0" tint="-0.14999847407452621"/>
      </colorScale>
    </cfRule>
  </conditionalFormatting>
  <conditionalFormatting sqref="K10:V10">
    <cfRule type="colorScale" priority="9">
      <colorScale>
        <cfvo type="min"/>
        <cfvo type="max"/>
        <color theme="0" tint="-0.14999847407452621"/>
        <color theme="0" tint="-0.14999847407452621"/>
      </colorScale>
    </cfRule>
  </conditionalFormatting>
  <conditionalFormatting sqref="K11:V13">
    <cfRule type="colorScale" priority="2">
      <colorScale>
        <cfvo type="min"/>
        <cfvo type="max"/>
        <color theme="0" tint="-0.14999847407452621"/>
        <color theme="0" tint="-0.14999847407452621"/>
      </colorScale>
    </cfRule>
  </conditionalFormatting>
  <conditionalFormatting sqref="M17">
    <cfRule type="colorScale" priority="4">
      <colorScale>
        <cfvo type="min"/>
        <cfvo type="max"/>
        <color theme="0" tint="-0.14999847407452621"/>
        <color theme="0" tint="-0.14999847407452621"/>
      </colorScale>
    </cfRule>
  </conditionalFormatting>
  <conditionalFormatting sqref="M21">
    <cfRule type="colorScale" priority="7">
      <colorScale>
        <cfvo type="min"/>
        <cfvo type="max"/>
        <color theme="0" tint="-0.14999847407452621"/>
        <color theme="0" tint="-0.14999847407452621"/>
      </colorScale>
    </cfRule>
  </conditionalFormatting>
  <conditionalFormatting sqref="M37">
    <cfRule type="colorScale" priority="5">
      <colorScale>
        <cfvo type="min"/>
        <cfvo type="max"/>
        <color theme="0" tint="-0.14999847407452621"/>
        <color theme="0" tint="-0.14999847407452621"/>
      </colorScale>
    </cfRule>
  </conditionalFormatting>
  <conditionalFormatting sqref="M44">
    <cfRule type="colorScale" priority="1">
      <colorScale>
        <cfvo type="min"/>
        <cfvo type="max"/>
        <color theme="0" tint="-0.14999847407452621"/>
        <color theme="0" tint="-0.14999847407452621"/>
      </colorScale>
    </cfRule>
  </conditionalFormatting>
  <conditionalFormatting sqref="N21:P24 R21:V24 K16:L24 K14:V15 N16:V18 N20:V20 U19:V19 N19:S19">
    <cfRule type="colorScale" priority="8">
      <colorScale>
        <cfvo type="min"/>
        <cfvo type="max"/>
        <color theme="0" tint="-0.14999847407452621"/>
        <color theme="0" tint="-0.14999847407452621"/>
      </colorScale>
    </cfRule>
  </conditionalFormatting>
  <conditionalFormatting sqref="N37:P39 R37:V39 K25:V31 K32:L39 N32:V36">
    <cfRule type="colorScale" priority="6">
      <colorScale>
        <cfvo type="min"/>
        <cfvo type="max"/>
        <color theme="0" tint="-0.14999847407452621"/>
        <color theme="0" tint="-0.14999847407452621"/>
      </colorScale>
    </cfRule>
  </conditionalFormatting>
  <conditionalFormatting sqref="W10:W11 W32 W7 W14 W17 W21:W25 W30 W40 W42:W43 W37">
    <cfRule type="colorScale" priority="11">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7" orientation="landscape" r:id="rId1"/>
  <headerFooter>
    <oddHeader xml:space="preserve">&amp;CVersión preliminar </oddHeader>
  </headerFooter>
  <rowBreaks count="1" manualBreakCount="1">
    <brk id="24" max="22" man="1"/>
  </rowBreaks>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B8973-9153-4AF5-A74A-47775DFA2388}">
  <sheetPr>
    <tabColor theme="7"/>
  </sheetPr>
  <dimension ref="A1:AB13"/>
  <sheetViews>
    <sheetView view="pageBreakPreview" zoomScale="46" zoomScaleNormal="59" zoomScaleSheetLayoutView="46" workbookViewId="0">
      <pane ySplit="1" topLeftCell="A2" activePane="bottomLeft" state="frozen"/>
      <selection activeCell="D11" sqref="D11"/>
      <selection pane="bottomLeft" sqref="A1:AB1"/>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5.140625" style="5" customWidth="1"/>
    <col min="8" max="8" width="34.140625" style="5" customWidth="1"/>
    <col min="9" max="9" width="34.5703125" style="5" customWidth="1"/>
    <col min="10" max="10" width="25.140625" style="5" customWidth="1"/>
    <col min="11" max="11" width="14.28515625" style="5" customWidth="1"/>
    <col min="12" max="12" width="53.7109375" style="5" customWidth="1"/>
    <col min="13" max="13" width="70.140625" style="5" customWidth="1"/>
    <col min="14" max="14" width="24.5703125" style="22" customWidth="1"/>
    <col min="15" max="15" width="60.140625" style="5" customWidth="1"/>
    <col min="16" max="16" width="10.7109375" style="5" customWidth="1"/>
    <col min="17" max="17" width="11.5703125" style="5" customWidth="1"/>
    <col min="18" max="27" width="10.7109375" style="5" customWidth="1"/>
    <col min="28" max="28" width="13.7109375" style="5" bestFit="1" customWidth="1"/>
    <col min="29" max="16384" width="11.42578125" style="5"/>
  </cols>
  <sheetData>
    <row r="1" spans="1:28" s="1" customFormat="1" ht="99.75" customHeight="1" x14ac:dyDescent="0.25">
      <c r="A1" s="708" t="s">
        <v>148</v>
      </c>
      <c r="B1" s="708"/>
      <c r="C1" s="708"/>
      <c r="D1" s="708"/>
      <c r="E1" s="708"/>
      <c r="F1" s="708"/>
      <c r="G1" s="708"/>
      <c r="H1" s="708"/>
      <c r="I1" s="708"/>
      <c r="J1" s="708"/>
      <c r="K1" s="708"/>
      <c r="L1" s="708"/>
      <c r="M1" s="708"/>
      <c r="N1" s="708"/>
      <c r="O1" s="708"/>
      <c r="P1" s="708"/>
      <c r="Q1" s="708"/>
      <c r="R1" s="708"/>
      <c r="S1" s="708"/>
      <c r="T1" s="708"/>
      <c r="U1" s="708"/>
      <c r="V1" s="708"/>
      <c r="W1" s="708"/>
      <c r="X1" s="708"/>
      <c r="Y1" s="708"/>
      <c r="Z1" s="708"/>
      <c r="AA1" s="708"/>
      <c r="AB1" s="709"/>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710" t="s">
        <v>149</v>
      </c>
      <c r="B4" s="711"/>
      <c r="C4" s="711"/>
      <c r="D4" s="711"/>
      <c r="E4" s="711"/>
      <c r="F4" s="711"/>
      <c r="G4" s="711"/>
      <c r="H4" s="758" t="s">
        <v>242</v>
      </c>
      <c r="I4" s="758"/>
      <c r="J4" s="758"/>
      <c r="K4" s="758"/>
      <c r="L4" s="758"/>
      <c r="M4" s="758"/>
      <c r="N4" s="758"/>
      <c r="O4" s="758"/>
      <c r="P4" s="758"/>
      <c r="Q4" s="758"/>
      <c r="R4" s="758"/>
      <c r="S4" s="758"/>
      <c r="T4" s="758"/>
      <c r="U4" s="758"/>
      <c r="V4" s="758"/>
      <c r="W4" s="758"/>
      <c r="X4" s="758"/>
      <c r="Y4" s="758"/>
      <c r="Z4" s="758"/>
      <c r="AA4" s="758"/>
      <c r="AB4" s="759"/>
    </row>
    <row r="5" spans="1:28" s="7" customFormat="1" ht="71.25" customHeight="1" thickBot="1" x14ac:dyDescent="0.25">
      <c r="A5" s="715" t="s">
        <v>71</v>
      </c>
      <c r="B5" s="716" t="s">
        <v>150</v>
      </c>
      <c r="C5" s="717" t="s">
        <v>75</v>
      </c>
      <c r="D5" s="718" t="s">
        <v>151</v>
      </c>
      <c r="E5" s="718" t="s">
        <v>152</v>
      </c>
      <c r="F5" s="760" t="s">
        <v>153</v>
      </c>
      <c r="G5" s="761" t="s">
        <v>154</v>
      </c>
      <c r="H5" s="763" t="s">
        <v>155</v>
      </c>
      <c r="I5" s="763" t="s">
        <v>908</v>
      </c>
      <c r="J5" s="763" t="s">
        <v>3</v>
      </c>
      <c r="K5" s="763" t="s">
        <v>157</v>
      </c>
      <c r="L5" s="763" t="s">
        <v>158</v>
      </c>
      <c r="M5" s="763" t="s">
        <v>159</v>
      </c>
      <c r="N5" s="763" t="s">
        <v>160</v>
      </c>
      <c r="O5" s="763" t="s">
        <v>161</v>
      </c>
      <c r="P5" s="766" t="s">
        <v>162</v>
      </c>
      <c r="Q5" s="766"/>
      <c r="R5" s="766"/>
      <c r="S5" s="766"/>
      <c r="T5" s="766" t="s">
        <v>163</v>
      </c>
      <c r="U5" s="766"/>
      <c r="V5" s="766"/>
      <c r="W5" s="766"/>
      <c r="X5" s="766" t="s">
        <v>164</v>
      </c>
      <c r="Y5" s="766"/>
      <c r="Z5" s="766"/>
      <c r="AA5" s="766"/>
      <c r="AB5" s="762" t="s">
        <v>165</v>
      </c>
    </row>
    <row r="6" spans="1:28" s="6" customFormat="1" ht="87.75" customHeight="1" thickBot="1" x14ac:dyDescent="0.25">
      <c r="A6" s="715"/>
      <c r="B6" s="716"/>
      <c r="C6" s="717"/>
      <c r="D6" s="718"/>
      <c r="E6" s="718"/>
      <c r="F6" s="776"/>
      <c r="G6" s="777"/>
      <c r="H6" s="763"/>
      <c r="I6" s="763"/>
      <c r="J6" s="763"/>
      <c r="K6" s="763"/>
      <c r="L6" s="763"/>
      <c r="M6" s="763"/>
      <c r="N6" s="763"/>
      <c r="O6" s="763"/>
      <c r="P6" s="49">
        <v>1</v>
      </c>
      <c r="Q6" s="49">
        <v>2</v>
      </c>
      <c r="R6" s="49">
        <v>3</v>
      </c>
      <c r="S6" s="49">
        <v>4</v>
      </c>
      <c r="T6" s="49">
        <v>5</v>
      </c>
      <c r="U6" s="49">
        <v>6</v>
      </c>
      <c r="V6" s="49">
        <v>7</v>
      </c>
      <c r="W6" s="49">
        <v>8</v>
      </c>
      <c r="X6" s="49">
        <v>9</v>
      </c>
      <c r="Y6" s="49">
        <v>10</v>
      </c>
      <c r="Z6" s="49">
        <v>11</v>
      </c>
      <c r="AA6" s="49">
        <v>12</v>
      </c>
      <c r="AB6" s="762"/>
    </row>
    <row r="7" spans="1:28" s="8" customFormat="1" ht="223.5" customHeight="1" thickBot="1" x14ac:dyDescent="0.3">
      <c r="A7" s="40" t="s">
        <v>72</v>
      </c>
      <c r="B7" s="35" t="s">
        <v>74</v>
      </c>
      <c r="C7" s="35" t="s">
        <v>76</v>
      </c>
      <c r="D7" s="35" t="s">
        <v>78</v>
      </c>
      <c r="E7" s="59" t="s">
        <v>80</v>
      </c>
      <c r="F7" s="61" t="s">
        <v>29</v>
      </c>
      <c r="G7" s="61" t="s">
        <v>102</v>
      </c>
      <c r="H7" s="60" t="s">
        <v>63</v>
      </c>
      <c r="I7" s="51" t="s">
        <v>1201</v>
      </c>
      <c r="J7" s="36" t="s">
        <v>141</v>
      </c>
      <c r="K7" s="51" t="s">
        <v>1202</v>
      </c>
      <c r="L7" s="91" t="s">
        <v>1203</v>
      </c>
      <c r="M7" s="50" t="s">
        <v>1204</v>
      </c>
      <c r="N7" s="92" t="s">
        <v>1205</v>
      </c>
      <c r="O7" s="91" t="s">
        <v>1206</v>
      </c>
      <c r="P7" s="54"/>
      <c r="Q7" s="54"/>
      <c r="R7" s="54"/>
      <c r="S7" s="54">
        <v>0.37</v>
      </c>
      <c r="T7" s="54"/>
      <c r="U7" s="54"/>
      <c r="V7" s="54"/>
      <c r="W7" s="54">
        <v>0.32</v>
      </c>
      <c r="X7" s="54"/>
      <c r="Y7" s="54"/>
      <c r="Z7" s="54"/>
      <c r="AA7" s="54">
        <v>0.31</v>
      </c>
      <c r="AB7" s="55">
        <f>SUM(P7:AA7)</f>
        <v>1</v>
      </c>
    </row>
    <row r="8" spans="1:28" s="8" customFormat="1" ht="157.5" customHeight="1" thickBot="1" x14ac:dyDescent="0.3">
      <c r="A8" s="40" t="s">
        <v>72</v>
      </c>
      <c r="B8" s="35" t="s">
        <v>74</v>
      </c>
      <c r="C8" s="35" t="s">
        <v>76</v>
      </c>
      <c r="D8" s="35" t="s">
        <v>78</v>
      </c>
      <c r="E8" s="59" t="s">
        <v>80</v>
      </c>
      <c r="F8" s="61" t="s">
        <v>33</v>
      </c>
      <c r="G8" s="61" t="s">
        <v>113</v>
      </c>
      <c r="H8" s="60" t="s">
        <v>63</v>
      </c>
      <c r="I8" s="36" t="s">
        <v>449</v>
      </c>
      <c r="J8" s="36" t="s">
        <v>1207</v>
      </c>
      <c r="K8" s="51" t="s">
        <v>1208</v>
      </c>
      <c r="L8" s="37" t="s">
        <v>1209</v>
      </c>
      <c r="M8" s="50" t="s">
        <v>1210</v>
      </c>
      <c r="N8" s="92" t="s">
        <v>1211</v>
      </c>
      <c r="O8" s="101" t="s">
        <v>1212</v>
      </c>
      <c r="P8" s="53"/>
      <c r="Q8" s="54"/>
      <c r="R8" s="54"/>
      <c r="S8" s="54">
        <f>+'13.1 PO-OCIG'!N10</f>
        <v>0.5</v>
      </c>
      <c r="T8" s="54"/>
      <c r="U8" s="54"/>
      <c r="V8" s="54"/>
      <c r="W8" s="54">
        <f>+'13.1 PO-OCIG'!R11</f>
        <v>0.5</v>
      </c>
      <c r="X8" s="54"/>
      <c r="Y8" s="54"/>
      <c r="Z8" s="54"/>
      <c r="AA8" s="54"/>
      <c r="AB8" s="55">
        <f>SUM(P8:AA8)</f>
        <v>1</v>
      </c>
    </row>
    <row r="9" spans="1:28" s="8" customFormat="1" ht="126" customHeight="1" thickBot="1" x14ac:dyDescent="0.3">
      <c r="A9" s="40" t="s">
        <v>72</v>
      </c>
      <c r="B9" s="35" t="s">
        <v>74</v>
      </c>
      <c r="C9" s="35" t="s">
        <v>76</v>
      </c>
      <c r="D9" s="35" t="s">
        <v>78</v>
      </c>
      <c r="E9" s="59" t="s">
        <v>80</v>
      </c>
      <c r="F9" s="61" t="s">
        <v>29</v>
      </c>
      <c r="G9" s="61" t="s">
        <v>103</v>
      </c>
      <c r="H9" s="144" t="s">
        <v>63</v>
      </c>
      <c r="I9" s="51" t="s">
        <v>470</v>
      </c>
      <c r="J9" s="51" t="s">
        <v>129</v>
      </c>
      <c r="K9" s="51" t="s">
        <v>1213</v>
      </c>
      <c r="L9" s="35" t="s">
        <v>472</v>
      </c>
      <c r="M9" s="35" t="s">
        <v>473</v>
      </c>
      <c r="N9" s="92" t="s">
        <v>1211</v>
      </c>
      <c r="O9" s="93" t="s">
        <v>1214</v>
      </c>
      <c r="P9" s="54"/>
      <c r="Q9" s="54"/>
      <c r="R9" s="54"/>
      <c r="S9" s="54">
        <v>0.3</v>
      </c>
      <c r="T9" s="54"/>
      <c r="U9" s="54"/>
      <c r="V9" s="54"/>
      <c r="W9" s="54">
        <v>0.2</v>
      </c>
      <c r="X9" s="54"/>
      <c r="Y9" s="54"/>
      <c r="Z9" s="54"/>
      <c r="AA9" s="54">
        <v>0.5</v>
      </c>
      <c r="AB9" s="55">
        <f>SUM(P9:AA9)</f>
        <v>1</v>
      </c>
    </row>
    <row r="10" spans="1:28" s="8" customFormat="1" ht="159.75" customHeight="1" thickBot="1" x14ac:dyDescent="0.3">
      <c r="A10" s="40" t="s">
        <v>72</v>
      </c>
      <c r="B10" s="35" t="s">
        <v>74</v>
      </c>
      <c r="C10" s="35" t="s">
        <v>76</v>
      </c>
      <c r="D10" s="35" t="s">
        <v>78</v>
      </c>
      <c r="E10" s="59" t="s">
        <v>80</v>
      </c>
      <c r="F10" s="61" t="s">
        <v>21</v>
      </c>
      <c r="G10" s="625" t="s">
        <v>94</v>
      </c>
      <c r="H10" s="144" t="s">
        <v>63</v>
      </c>
      <c r="I10" s="51" t="s">
        <v>166</v>
      </c>
      <c r="J10" s="51" t="s">
        <v>62</v>
      </c>
      <c r="K10" s="51" t="s">
        <v>1215</v>
      </c>
      <c r="L10" s="35" t="s">
        <v>270</v>
      </c>
      <c r="M10" s="35" t="s">
        <v>255</v>
      </c>
      <c r="N10" s="92" t="s">
        <v>1211</v>
      </c>
      <c r="O10" s="226" t="s">
        <v>256</v>
      </c>
      <c r="P10" s="54"/>
      <c r="Q10" s="54" t="s">
        <v>1216</v>
      </c>
      <c r="R10" s="54"/>
      <c r="S10" s="54">
        <v>0.33</v>
      </c>
      <c r="T10" s="54"/>
      <c r="U10" s="54"/>
      <c r="V10" s="54"/>
      <c r="W10" s="54">
        <v>0.33</v>
      </c>
      <c r="X10" s="54"/>
      <c r="Y10" s="54"/>
      <c r="Z10" s="54"/>
      <c r="AA10" s="54">
        <v>0.34</v>
      </c>
      <c r="AB10" s="55">
        <f>SUM(P10:AA10)</f>
        <v>1</v>
      </c>
    </row>
    <row r="11" spans="1:28" s="8" customFormat="1" ht="180" customHeight="1" thickBot="1" x14ac:dyDescent="0.3">
      <c r="A11" s="40" t="s">
        <v>72</v>
      </c>
      <c r="B11" s="35" t="s">
        <v>74</v>
      </c>
      <c r="C11" s="35" t="s">
        <v>76</v>
      </c>
      <c r="D11" s="35" t="s">
        <v>78</v>
      </c>
      <c r="E11" s="59" t="s">
        <v>80</v>
      </c>
      <c r="F11" s="61" t="s">
        <v>29</v>
      </c>
      <c r="G11" s="61" t="s">
        <v>100</v>
      </c>
      <c r="H11" s="144" t="s">
        <v>63</v>
      </c>
      <c r="I11" s="51" t="s">
        <v>31</v>
      </c>
      <c r="J11" s="51" t="s">
        <v>31</v>
      </c>
      <c r="K11" s="51" t="s">
        <v>1217</v>
      </c>
      <c r="L11" s="35" t="s">
        <v>1218</v>
      </c>
      <c r="M11" s="50" t="s">
        <v>1219</v>
      </c>
      <c r="N11" s="92" t="s">
        <v>1211</v>
      </c>
      <c r="O11" s="62" t="s">
        <v>1220</v>
      </c>
      <c r="P11" s="54"/>
      <c r="Q11" s="54"/>
      <c r="R11" s="54"/>
      <c r="S11" s="54">
        <v>0.4</v>
      </c>
      <c r="T11" s="54"/>
      <c r="U11" s="54"/>
      <c r="V11" s="54"/>
      <c r="W11" s="54">
        <v>0.6</v>
      </c>
      <c r="X11" s="54"/>
      <c r="Y11" s="54"/>
      <c r="Z11" s="54"/>
      <c r="AA11" s="54"/>
      <c r="AB11" s="55">
        <f>SUM(P11:AA11)</f>
        <v>1</v>
      </c>
    </row>
    <row r="12" spans="1:28" ht="15" x14ac:dyDescent="0.2">
      <c r="D12" s="27"/>
      <c r="E12" s="27"/>
      <c r="F12" s="27"/>
      <c r="G12" s="27"/>
      <c r="H12" s="27"/>
      <c r="I12" s="27"/>
      <c r="J12" s="27"/>
      <c r="K12" s="27"/>
      <c r="L12" s="27"/>
      <c r="M12" s="27"/>
      <c r="N12" s="38"/>
      <c r="O12" s="27"/>
      <c r="P12" s="27"/>
      <c r="Q12" s="27"/>
      <c r="R12" s="27"/>
      <c r="S12" s="27"/>
      <c r="T12" s="27"/>
      <c r="U12" s="27"/>
      <c r="V12" s="27"/>
      <c r="W12" s="27"/>
      <c r="X12" s="27"/>
      <c r="Y12" s="27"/>
      <c r="Z12" s="27"/>
      <c r="AA12" s="27"/>
    </row>
    <row r="13" spans="1:28" ht="15" x14ac:dyDescent="0.2">
      <c r="D13" s="27"/>
      <c r="E13" s="27"/>
      <c r="F13" s="27"/>
      <c r="G13" s="27"/>
      <c r="H13" s="27"/>
      <c r="I13" s="27"/>
      <c r="J13" s="27"/>
      <c r="K13" s="27"/>
      <c r="L13" s="27"/>
      <c r="M13" s="27"/>
      <c r="N13" s="38"/>
      <c r="O13" s="27"/>
      <c r="P13" s="27"/>
      <c r="Q13" s="27"/>
      <c r="R13" s="27"/>
      <c r="S13" s="27"/>
      <c r="T13" s="27"/>
      <c r="U13" s="27"/>
      <c r="V13" s="27"/>
      <c r="W13" s="27"/>
      <c r="X13" s="27"/>
      <c r="Y13" s="27"/>
      <c r="Z13" s="27"/>
      <c r="AA13" s="27"/>
    </row>
  </sheetData>
  <sheetProtection formatCells="0" selectLockedCells="1" selectUnlockedCells="1"/>
  <mergeCells count="22">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X5:AA5"/>
    <mergeCell ref="L5:L6"/>
    <mergeCell ref="N5:N6"/>
    <mergeCell ref="O5:O6"/>
    <mergeCell ref="P5:S5"/>
    <mergeCell ref="T5:W5"/>
    <mergeCell ref="M5:M6"/>
  </mergeCells>
  <conditionalFormatting sqref="O10:Y10 O9 P11:AA11">
    <cfRule type="colorScale" priority="5">
      <colorScale>
        <cfvo type="min"/>
        <cfvo type="max"/>
        <color theme="0" tint="-0.14999847407452621"/>
        <color theme="0" tint="-0.14999847407452621"/>
      </colorScale>
    </cfRule>
  </conditionalFormatting>
  <conditionalFormatting sqref="P8:R8 AA10 X8:AA8 P7:AA7">
    <cfRule type="colorScale" priority="900">
      <colorScale>
        <cfvo type="min"/>
        <cfvo type="max"/>
        <color theme="0" tint="-0.14999847407452621"/>
        <color theme="0" tint="-0.14999847407452621"/>
      </colorScale>
    </cfRule>
  </conditionalFormatting>
  <conditionalFormatting sqref="P9:AA9">
    <cfRule type="colorScale" priority="1">
      <colorScale>
        <cfvo type="min"/>
        <cfvo type="max"/>
        <color theme="0" tint="-0.14999847407452621"/>
        <color theme="0" tint="-0.14999847407452621"/>
      </colorScale>
    </cfRule>
  </conditionalFormatting>
  <conditionalFormatting sqref="S8:W8">
    <cfRule type="colorScale" priority="2">
      <colorScale>
        <cfvo type="min"/>
        <cfvo type="max"/>
        <color theme="0" tint="-0.14999847407452621"/>
        <color theme="0" tint="-0.14999847407452621"/>
      </colorScale>
    </cfRule>
  </conditionalFormatting>
  <conditionalFormatting sqref="Z10">
    <cfRule type="colorScale" priority="4">
      <colorScale>
        <cfvo type="min"/>
        <cfvo type="max"/>
        <color theme="0" tint="-0.14999847407452621"/>
        <color theme="0" tint="-0.14999847407452621"/>
      </colorScale>
    </cfRule>
  </conditionalFormatting>
  <conditionalFormatting sqref="AB7:AB11">
    <cfRule type="colorScale" priority="902">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7" orientation="landscape" r:id="rId1"/>
  <headerFooter>
    <oddHeader xml:space="preserve">&amp;CVersión preliminar </oddHeader>
  </headerFooter>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B189B174-2220-480F-A4ED-5A1E66C4C2C0}">
          <x14:formula1>
            <xm:f>'Listas '!$A$51:$A$95</xm:f>
          </x14:formula1>
          <xm:sqref>G7:G11</xm:sqref>
        </x14:dataValidation>
        <x14:dataValidation type="list" allowBlank="1" showInputMessage="1" showErrorMessage="1" xr:uid="{BB2D4199-7C6E-48C4-82FE-280D34B851D2}">
          <x14:formula1>
            <xm:f>'Listas '!$A$2:$A$23</xm:f>
          </x14:formula1>
          <xm:sqref>H7:H11</xm:sqref>
        </x14:dataValidation>
        <x14:dataValidation type="list" allowBlank="1" showInputMessage="1" showErrorMessage="1" xr:uid="{DEF2512F-46F6-4B8F-A976-2BBC81CB43AB}">
          <x14:formula1>
            <xm:f>'Listas '!$D$2:$D$13</xm:f>
          </x14:formula1>
          <xm:sqref>F7:F11</xm:sqref>
        </x14:dataValidation>
        <x14:dataValidation type="list" allowBlank="1" showInputMessage="1" showErrorMessage="1" xr:uid="{4177B0A1-DE57-40CA-8526-7B71EE47F5AA}">
          <x14:formula1>
            <xm:f>'Listas '!$A$38</xm:f>
          </x14:formula1>
          <xm:sqref>C7:C11</xm:sqref>
        </x14:dataValidation>
        <x14:dataValidation type="list" allowBlank="1" showInputMessage="1" showErrorMessage="1" xr:uid="{1CD85A69-4AB9-40EC-9B0E-11349BEE8A11}">
          <x14:formula1>
            <xm:f>'Listas '!$A$45</xm:f>
          </x14:formula1>
          <xm:sqref>E7:E11</xm:sqref>
        </x14:dataValidation>
        <x14:dataValidation type="list" allowBlank="1" showInputMessage="1" showErrorMessage="1" xr:uid="{22308BAF-8756-4839-B996-99DFD3E83753}">
          <x14:formula1>
            <xm:f>'Listas '!$A$42</xm:f>
          </x14:formula1>
          <xm:sqref>D7:D11</xm:sqref>
        </x14:dataValidation>
        <x14:dataValidation type="list" allowBlank="1" showInputMessage="1" showErrorMessage="1" xr:uid="{80735687-7403-4313-9761-3DDB908B7C18}">
          <x14:formula1>
            <xm:f>'Listas '!$A$34</xm:f>
          </x14:formula1>
          <xm:sqref>B7:B11</xm:sqref>
        </x14:dataValidation>
        <x14:dataValidation type="list" allowBlank="1" showInputMessage="1" showErrorMessage="1" xr:uid="{531231B4-EFEF-4FF0-96B5-F7616D69BFEB}">
          <x14:formula1>
            <xm:f>'Listas '!$A$29</xm:f>
          </x14:formula1>
          <xm:sqref>A7:A11</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E0180-740A-40A5-9095-295DC3BC5F3D}">
  <sheetPr>
    <tabColor rgb="FF78C764"/>
  </sheetPr>
  <dimension ref="A1:W18"/>
  <sheetViews>
    <sheetView view="pageBreakPreview" topLeftCell="C1" zoomScale="48" zoomScaleNormal="73" zoomScaleSheetLayoutView="48" workbookViewId="0">
      <selection activeCell="D11" sqref="D11"/>
    </sheetView>
  </sheetViews>
  <sheetFormatPr baseColWidth="10" defaultColWidth="11.42578125" defaultRowHeight="14.25" x14ac:dyDescent="0.2"/>
  <cols>
    <col min="1" max="1" width="54.85546875" style="5" customWidth="1"/>
    <col min="2" max="2" width="51.42578125" style="5" customWidth="1"/>
    <col min="3" max="3" width="40.7109375" style="5" customWidth="1"/>
    <col min="4" max="5" width="76.7109375" style="5" customWidth="1"/>
    <col min="6" max="6" width="17.85546875" style="95" customWidth="1"/>
    <col min="7" max="7" width="78.140625" style="5" customWidth="1"/>
    <col min="8" max="8" width="25.7109375" style="5" bestFit="1" customWidth="1"/>
    <col min="9" max="9" width="41.5703125" style="5" bestFit="1" customWidth="1"/>
    <col min="10" max="10" width="71.2851562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708" t="s">
        <v>193</v>
      </c>
      <c r="B1" s="708"/>
      <c r="C1" s="708"/>
      <c r="D1" s="708"/>
      <c r="E1" s="708"/>
      <c r="F1" s="708"/>
      <c r="G1" s="708"/>
      <c r="H1" s="708"/>
      <c r="I1" s="708"/>
      <c r="J1" s="708"/>
      <c r="K1" s="708"/>
      <c r="L1" s="708"/>
      <c r="M1" s="708"/>
      <c r="N1" s="708"/>
      <c r="O1" s="708"/>
      <c r="P1" s="708"/>
      <c r="Q1" s="708"/>
      <c r="R1" s="708"/>
      <c r="S1" s="708"/>
      <c r="T1" s="708"/>
      <c r="U1" s="708"/>
      <c r="V1" s="708"/>
      <c r="W1" s="708"/>
    </row>
    <row r="2" spans="1:23" s="1" customFormat="1" ht="16.5" customHeight="1" x14ac:dyDescent="0.25">
      <c r="A2" s="708"/>
      <c r="B2" s="708"/>
      <c r="C2" s="708"/>
      <c r="D2" s="708"/>
      <c r="E2" s="708"/>
      <c r="F2" s="708"/>
      <c r="G2" s="708"/>
      <c r="H2" s="708"/>
      <c r="I2" s="708"/>
      <c r="J2" s="708"/>
      <c r="K2" s="708"/>
      <c r="L2" s="708"/>
      <c r="M2" s="708"/>
      <c r="N2" s="708"/>
      <c r="O2" s="708"/>
      <c r="P2" s="708"/>
      <c r="Q2" s="708"/>
      <c r="R2" s="708"/>
      <c r="S2" s="708"/>
      <c r="T2" s="708"/>
      <c r="U2" s="708"/>
      <c r="V2" s="708"/>
      <c r="W2" s="708"/>
    </row>
    <row r="3" spans="1:23" s="1" customFormat="1" ht="16.5" customHeight="1" thickBot="1" x14ac:dyDescent="0.3">
      <c r="A3" s="751"/>
      <c r="B3" s="751"/>
      <c r="C3" s="751"/>
      <c r="D3" s="751"/>
      <c r="E3" s="751"/>
      <c r="F3" s="751"/>
      <c r="G3" s="751"/>
      <c r="H3" s="751"/>
      <c r="I3" s="751"/>
      <c r="J3" s="751"/>
      <c r="K3" s="751"/>
      <c r="L3" s="751"/>
      <c r="M3" s="751"/>
      <c r="N3" s="751"/>
      <c r="O3" s="751"/>
      <c r="P3" s="751"/>
      <c r="Q3" s="751"/>
      <c r="R3" s="751"/>
      <c r="S3" s="751"/>
      <c r="T3" s="751"/>
      <c r="U3" s="751"/>
      <c r="V3" s="751"/>
      <c r="W3" s="751"/>
    </row>
    <row r="4" spans="1:23" s="25" customFormat="1" ht="30" customHeight="1" thickBot="1" x14ac:dyDescent="0.35">
      <c r="A4" s="752" t="s">
        <v>194</v>
      </c>
      <c r="B4" s="752"/>
      <c r="C4" s="753" t="s">
        <v>195</v>
      </c>
      <c r="D4" s="753"/>
      <c r="E4" s="753"/>
      <c r="F4" s="753"/>
      <c r="G4" s="753"/>
      <c r="H4" s="753"/>
      <c r="I4" s="753"/>
      <c r="J4" s="753"/>
      <c r="K4" s="753"/>
      <c r="L4" s="753"/>
      <c r="M4" s="753"/>
      <c r="N4" s="753"/>
      <c r="O4" s="753"/>
      <c r="P4" s="753"/>
      <c r="Q4" s="753"/>
      <c r="R4" s="753"/>
      <c r="S4" s="753"/>
      <c r="T4" s="753"/>
      <c r="U4" s="753"/>
      <c r="V4" s="753"/>
      <c r="W4" s="753"/>
    </row>
    <row r="5" spans="1:23" s="23" customFormat="1" ht="50.25" customHeight="1" thickBot="1" x14ac:dyDescent="0.3">
      <c r="A5" s="754" t="s">
        <v>153</v>
      </c>
      <c r="B5" s="755" t="s">
        <v>154</v>
      </c>
      <c r="C5" s="750" t="s">
        <v>196</v>
      </c>
      <c r="D5" s="750" t="s">
        <v>158</v>
      </c>
      <c r="E5" s="770" t="s">
        <v>159</v>
      </c>
      <c r="F5" s="750" t="s">
        <v>157</v>
      </c>
      <c r="G5" s="750" t="s">
        <v>197</v>
      </c>
      <c r="H5" s="750" t="s">
        <v>198</v>
      </c>
      <c r="I5" s="750" t="s">
        <v>199</v>
      </c>
      <c r="J5" s="750" t="s">
        <v>161</v>
      </c>
      <c r="K5" s="757" t="s">
        <v>162</v>
      </c>
      <c r="L5" s="757"/>
      <c r="M5" s="757"/>
      <c r="N5" s="757"/>
      <c r="O5" s="757" t="s">
        <v>163</v>
      </c>
      <c r="P5" s="757"/>
      <c r="Q5" s="757"/>
      <c r="R5" s="757"/>
      <c r="S5" s="757" t="s">
        <v>164</v>
      </c>
      <c r="T5" s="757"/>
      <c r="U5" s="757"/>
      <c r="V5" s="757"/>
      <c r="W5" s="757" t="s">
        <v>165</v>
      </c>
    </row>
    <row r="6" spans="1:23" s="24" customFormat="1" ht="41.25" customHeight="1" thickBot="1" x14ac:dyDescent="0.3">
      <c r="A6" s="773"/>
      <c r="B6" s="774"/>
      <c r="C6" s="770"/>
      <c r="D6" s="770"/>
      <c r="E6" s="848"/>
      <c r="F6" s="770"/>
      <c r="G6" s="770"/>
      <c r="H6" s="770"/>
      <c r="I6" s="770"/>
      <c r="J6" s="770"/>
      <c r="K6" s="219">
        <v>1</v>
      </c>
      <c r="L6" s="219">
        <v>2</v>
      </c>
      <c r="M6" s="219">
        <v>3</v>
      </c>
      <c r="N6" s="219">
        <v>4</v>
      </c>
      <c r="O6" s="219">
        <v>5</v>
      </c>
      <c r="P6" s="219">
        <v>6</v>
      </c>
      <c r="Q6" s="219">
        <v>7</v>
      </c>
      <c r="R6" s="219">
        <v>8</v>
      </c>
      <c r="S6" s="219">
        <v>9</v>
      </c>
      <c r="T6" s="219">
        <v>10</v>
      </c>
      <c r="U6" s="219">
        <v>11</v>
      </c>
      <c r="V6" s="219">
        <v>12</v>
      </c>
      <c r="W6" s="775"/>
    </row>
    <row r="7" spans="1:23" s="24" customFormat="1" ht="60.75" thickBot="1" x14ac:dyDescent="0.3">
      <c r="A7" s="767" t="str">
        <f>+'13. PAI-OCIG'!F7</f>
        <v>6. Desarrollar y fortalecer los procesos institucionales, que garanticen la misionalidad de la Justicia Penal Militar y Policial.</v>
      </c>
      <c r="B7" s="767" t="str">
        <f>+'13. PAI-OCIG'!G7</f>
        <v>21. Fortalecer y consolidar el Sistema de Control Interno de la Entidad.</v>
      </c>
      <c r="C7" s="771" t="s">
        <v>63</v>
      </c>
      <c r="D7" s="827" t="str">
        <f>+'13. PAI-OCIG'!L7</f>
        <v>Realizar el plan anual de auditoría de la Justicia Penal Militar y Policial conforme con lo establecido en la normatividad vigente.</v>
      </c>
      <c r="E7" s="1033" t="str">
        <f>+'13. PAI-OCIG'!M7</f>
        <v>Cumplir el 100% de las auditorías programadas en el plan anual, asegurando que cada una se realice dentro de los plazos establecidos y con los estándares definidos por la normatividad.</v>
      </c>
      <c r="F7" s="653" t="s">
        <v>1221</v>
      </c>
      <c r="G7" s="126" t="s">
        <v>1222</v>
      </c>
      <c r="H7" s="145">
        <v>0.05</v>
      </c>
      <c r="I7" s="135" t="s">
        <v>1223</v>
      </c>
      <c r="J7" s="229" t="s">
        <v>1224</v>
      </c>
      <c r="K7" s="654">
        <v>0.05</v>
      </c>
      <c r="L7" s="655"/>
      <c r="M7" s="655"/>
      <c r="N7" s="655"/>
      <c r="O7" s="655"/>
      <c r="P7" s="655"/>
      <c r="Q7" s="655"/>
      <c r="R7" s="655"/>
      <c r="S7" s="655"/>
      <c r="T7" s="655"/>
      <c r="U7" s="655"/>
      <c r="V7" s="655"/>
      <c r="W7" s="772">
        <f>SUM(K7:V9)</f>
        <v>0.99999999999999978</v>
      </c>
    </row>
    <row r="8" spans="1:23" s="24" customFormat="1" ht="73.5" customHeight="1" thickBot="1" x14ac:dyDescent="0.3">
      <c r="A8" s="767"/>
      <c r="B8" s="767"/>
      <c r="C8" s="771"/>
      <c r="D8" s="827"/>
      <c r="E8" s="1033"/>
      <c r="F8" s="653" t="s">
        <v>1225</v>
      </c>
      <c r="G8" s="126" t="s">
        <v>1226</v>
      </c>
      <c r="H8" s="145">
        <v>0.05</v>
      </c>
      <c r="I8" s="135" t="s">
        <v>1223</v>
      </c>
      <c r="J8" s="229" t="s">
        <v>1227</v>
      </c>
      <c r="K8" s="655"/>
      <c r="L8" s="655"/>
      <c r="M8" s="655"/>
      <c r="N8" s="655"/>
      <c r="O8" s="655"/>
      <c r="P8" s="655"/>
      <c r="Q8" s="655"/>
      <c r="R8" s="655"/>
      <c r="S8" s="655"/>
      <c r="T8" s="655"/>
      <c r="U8" s="655"/>
      <c r="V8" s="654">
        <v>0.05</v>
      </c>
      <c r="W8" s="772"/>
    </row>
    <row r="9" spans="1:23" s="24" customFormat="1" ht="151.5" customHeight="1" thickBot="1" x14ac:dyDescent="0.3">
      <c r="A9" s="767"/>
      <c r="B9" s="767"/>
      <c r="C9" s="771"/>
      <c r="D9" s="827"/>
      <c r="E9" s="1033"/>
      <c r="F9" s="653" t="s">
        <v>1228</v>
      </c>
      <c r="G9" s="126" t="s">
        <v>1229</v>
      </c>
      <c r="H9" s="145">
        <v>0.9</v>
      </c>
      <c r="I9" s="135" t="s">
        <v>1223</v>
      </c>
      <c r="J9" s="324" t="s">
        <v>1230</v>
      </c>
      <c r="K9" s="75">
        <v>0.08</v>
      </c>
      <c r="L9" s="75">
        <v>0.08</v>
      </c>
      <c r="M9" s="75">
        <v>0.08</v>
      </c>
      <c r="N9" s="75">
        <v>0.08</v>
      </c>
      <c r="O9" s="75">
        <v>0.08</v>
      </c>
      <c r="P9" s="75">
        <v>0.08</v>
      </c>
      <c r="Q9" s="75">
        <v>0.08</v>
      </c>
      <c r="R9" s="75">
        <v>0.08</v>
      </c>
      <c r="S9" s="75">
        <v>0.08</v>
      </c>
      <c r="T9" s="75">
        <v>0.09</v>
      </c>
      <c r="U9" s="75">
        <v>0.09</v>
      </c>
      <c r="V9" s="75"/>
      <c r="W9" s="772"/>
    </row>
    <row r="10" spans="1:23" s="24" customFormat="1" ht="60" customHeight="1" thickBot="1" x14ac:dyDescent="0.3">
      <c r="A10" s="767" t="str">
        <f>+'13. PAI-OCIG'!F8</f>
        <v>7. Gestionar el conocimiento y la innovación en la Justicia Penal Militar y Policial. </v>
      </c>
      <c r="B10" s="767" t="str">
        <f>+'13. PAI-OCIG'!G8</f>
        <v>32. Fomentar en toda la organización la formación de una cultura de autocontrol que contribuya al mejoramiento continuo en el cumplimiento de la misión institucional</v>
      </c>
      <c r="C10" s="771" t="s">
        <v>63</v>
      </c>
      <c r="D10" s="827" t="str">
        <f>+'13. PAI-OCIG'!L8</f>
        <v xml:space="preserve">Realizar campaña de Cultura de Autocontrol.
</v>
      </c>
      <c r="E10" s="1033" t="str">
        <f>+'13. PAI-OCIG'!M8</f>
        <v>(1) Una Campaña institucional para promover acciones de cultura del autocontrol en la Entidad.</v>
      </c>
      <c r="F10" s="653" t="s">
        <v>1231</v>
      </c>
      <c r="G10" s="71" t="s">
        <v>1564</v>
      </c>
      <c r="H10" s="145">
        <v>0.5</v>
      </c>
      <c r="I10" s="73" t="s">
        <v>1232</v>
      </c>
      <c r="J10" s="229" t="s">
        <v>1233</v>
      </c>
      <c r="K10" s="75"/>
      <c r="L10" s="75"/>
      <c r="M10" s="132"/>
      <c r="N10" s="75">
        <v>0.5</v>
      </c>
      <c r="O10" s="75"/>
      <c r="P10" s="75"/>
      <c r="Q10" s="75"/>
      <c r="R10" s="75"/>
      <c r="S10" s="75"/>
      <c r="T10" s="75"/>
      <c r="U10" s="75"/>
      <c r="V10" s="75"/>
      <c r="W10" s="772">
        <f>SUM(K10:V11)</f>
        <v>1</v>
      </c>
    </row>
    <row r="11" spans="1:23" s="24" customFormat="1" ht="60" customHeight="1" x14ac:dyDescent="0.25">
      <c r="A11" s="767"/>
      <c r="B11" s="767"/>
      <c r="C11" s="771"/>
      <c r="D11" s="827"/>
      <c r="E11" s="1033"/>
      <c r="F11" s="653" t="s">
        <v>1234</v>
      </c>
      <c r="G11" s="71" t="s">
        <v>1565</v>
      </c>
      <c r="H11" s="145">
        <v>0.5</v>
      </c>
      <c r="I11" s="73" t="s">
        <v>1232</v>
      </c>
      <c r="J11" s="229" t="s">
        <v>1235</v>
      </c>
      <c r="K11" s="75"/>
      <c r="L11" s="75"/>
      <c r="M11" s="132"/>
      <c r="N11" s="132"/>
      <c r="O11" s="75"/>
      <c r="P11" s="75"/>
      <c r="Q11" s="75"/>
      <c r="R11" s="75">
        <v>0.5</v>
      </c>
      <c r="S11" s="75"/>
      <c r="T11" s="75"/>
      <c r="U11" s="75"/>
      <c r="V11" s="75"/>
      <c r="W11" s="772"/>
    </row>
    <row r="12" spans="1:23" s="8" customFormat="1" ht="60" customHeight="1" x14ac:dyDescent="0.25">
      <c r="A12" s="1032" t="str">
        <f>+'13. PAI-OCIG'!F9</f>
        <v>6. Desarrollar y fortalecer los procesos institucionales, que garanticen la misionalidad de la Justicia Penal Militar y Policial.</v>
      </c>
      <c r="B12" s="1032" t="str">
        <f>+'13. PAI-OCIG'!G9</f>
        <v>22. Impulsar los mecanismos de seguimiento y control a los avances en la implementación de las Políticas de Desempeño Institucional del Modelo Integrado de Planeación y Gestión - MIPG.</v>
      </c>
      <c r="C12" s="1029" t="s">
        <v>63</v>
      </c>
      <c r="D12" s="1035" t="str">
        <f>+'13. PAI-OCIG'!L9</f>
        <v>Ejecutar las acciones definidas por la dependencia para dar cumplimiento a los planes de trabajo de las políticas del MIPG bajo su responsabilidad.</v>
      </c>
      <c r="E12" s="1036" t="str">
        <f>+'13. PAI-OCIG'!M9</f>
        <v>Incrementar en 10 puntos la medición del Índice de Desempeño - IDI</v>
      </c>
      <c r="F12" s="653" t="s">
        <v>1236</v>
      </c>
      <c r="G12" s="74" t="s">
        <v>1566</v>
      </c>
      <c r="H12" s="145">
        <v>0.1</v>
      </c>
      <c r="I12" s="135" t="s">
        <v>1223</v>
      </c>
      <c r="J12" s="74" t="s">
        <v>1237</v>
      </c>
      <c r="K12" s="75">
        <v>0.1</v>
      </c>
      <c r="L12" s="75"/>
      <c r="M12" s="75"/>
      <c r="N12" s="75"/>
      <c r="O12" s="75"/>
      <c r="P12" s="75"/>
      <c r="Q12" s="75"/>
      <c r="R12" s="75"/>
      <c r="S12" s="75"/>
      <c r="T12" s="75"/>
      <c r="U12" s="75"/>
      <c r="V12" s="75"/>
      <c r="W12" s="772">
        <f>SUM(K12:V14)</f>
        <v>0.99999999999999989</v>
      </c>
    </row>
    <row r="13" spans="1:23" s="8" customFormat="1" ht="60" customHeight="1" x14ac:dyDescent="0.25">
      <c r="A13" s="821"/>
      <c r="B13" s="821"/>
      <c r="C13" s="1030"/>
      <c r="D13" s="1035"/>
      <c r="E13" s="1036"/>
      <c r="F13" s="653" t="s">
        <v>1238</v>
      </c>
      <c r="G13" s="74" t="s">
        <v>1567</v>
      </c>
      <c r="H13" s="145">
        <v>0.8</v>
      </c>
      <c r="I13" s="135" t="s">
        <v>1223</v>
      </c>
      <c r="J13" s="74" t="s">
        <v>1239</v>
      </c>
      <c r="K13" s="75"/>
      <c r="L13" s="75"/>
      <c r="M13" s="75">
        <v>0.2</v>
      </c>
      <c r="N13" s="75"/>
      <c r="O13" s="75"/>
      <c r="P13" s="75">
        <v>0.2</v>
      </c>
      <c r="Q13" s="75"/>
      <c r="R13" s="75"/>
      <c r="S13" s="75">
        <v>0.2</v>
      </c>
      <c r="T13" s="75"/>
      <c r="U13" s="75">
        <v>0.2</v>
      </c>
      <c r="V13" s="75"/>
      <c r="W13" s="772"/>
    </row>
    <row r="14" spans="1:23" s="8" customFormat="1" ht="60" customHeight="1" x14ac:dyDescent="0.25">
      <c r="A14" s="818"/>
      <c r="B14" s="818"/>
      <c r="C14" s="1031"/>
      <c r="D14" s="1035"/>
      <c r="E14" s="1036"/>
      <c r="F14" s="653" t="s">
        <v>1240</v>
      </c>
      <c r="G14" s="74" t="s">
        <v>1568</v>
      </c>
      <c r="H14" s="145">
        <v>0.1</v>
      </c>
      <c r="I14" s="135" t="s">
        <v>1223</v>
      </c>
      <c r="J14" s="74" t="s">
        <v>1241</v>
      </c>
      <c r="K14" s="75"/>
      <c r="L14" s="75"/>
      <c r="M14" s="75"/>
      <c r="N14" s="75"/>
      <c r="O14" s="75"/>
      <c r="P14" s="75"/>
      <c r="Q14" s="75"/>
      <c r="R14" s="75"/>
      <c r="S14" s="75"/>
      <c r="T14" s="75"/>
      <c r="U14" s="75"/>
      <c r="V14" s="75">
        <v>0.1</v>
      </c>
      <c r="W14" s="772"/>
    </row>
    <row r="15" spans="1:23" s="8" customFormat="1" ht="60" customHeight="1" x14ac:dyDescent="0.25">
      <c r="A15" s="74" t="str">
        <f>+'13. PAI-OCIG'!F10</f>
        <v>4. Fortalecer y articular los mecanismos de prevención y lucha contra la corrupción en la Justicia Penal Militar y Policial.</v>
      </c>
      <c r="B15" s="74" t="str">
        <f>+'13. PAI-OCIG'!G10</f>
        <v>13. Desarrollar, implementar, actualizar y hacer seguimiento a los procedimientos de lucha contra la corrupción.</v>
      </c>
      <c r="C15" s="71" t="s">
        <v>63</v>
      </c>
      <c r="D15" s="74" t="str">
        <f>+'13. PAI-OCIG'!L10</f>
        <v>Ejecutar las acciones establecidas en el marco de la Política de Lucha contra la corrupción y del anexo técnico del programa de Transparencia y Ética Pública (PTEP).</v>
      </c>
      <c r="E15" s="141" t="str">
        <f>+'13. PAI-OCIG'!M10</f>
        <v xml:space="preserve">Incrementar en  10 puntos  el índice anticorrupción con respecto a la vigencia anterior. </v>
      </c>
      <c r="F15" s="653" t="s">
        <v>1242</v>
      </c>
      <c r="G15" s="656" t="s">
        <v>272</v>
      </c>
      <c r="H15" s="145">
        <v>1</v>
      </c>
      <c r="I15" s="135" t="s">
        <v>1223</v>
      </c>
      <c r="J15" s="126" t="s">
        <v>256</v>
      </c>
      <c r="K15" s="132"/>
      <c r="L15" s="132"/>
      <c r="M15" s="132"/>
      <c r="N15" s="132">
        <v>0.33</v>
      </c>
      <c r="O15" s="132"/>
      <c r="P15" s="132"/>
      <c r="Q15" s="132"/>
      <c r="R15" s="132">
        <v>0.33</v>
      </c>
      <c r="S15" s="132"/>
      <c r="T15" s="132"/>
      <c r="U15" s="132"/>
      <c r="V15" s="132">
        <v>0.34</v>
      </c>
      <c r="W15" s="232">
        <f>SUM(K15:V15)</f>
        <v>1</v>
      </c>
    </row>
    <row r="16" spans="1:23" s="8" customFormat="1" ht="48" customHeight="1" thickBot="1" x14ac:dyDescent="0.3">
      <c r="A16" s="767" t="str">
        <f>+'13. PAI-OCIG'!F11</f>
        <v>6. Desarrollar y fortalecer los procesos institucionales, que garanticen la misionalidad de la Justicia Penal Militar y Policial.</v>
      </c>
      <c r="B16" s="767" t="str">
        <f>+'13. PAI-OCIG'!G11</f>
        <v>19. Fortalecer el modelo de operación por procesos de la Entidad.</v>
      </c>
      <c r="C16" s="771" t="s">
        <v>63</v>
      </c>
      <c r="D16" s="767" t="str">
        <f>+'13. PAI-OCIG'!L11</f>
        <v>Elaborar y actualizar  los documentos de los proceso de control interno</v>
      </c>
      <c r="E16" s="1034" t="str">
        <f>+'13. PAI-OCIG'!M11</f>
        <v>Elaborar y actualizar del 100%  de los documentos  los documentos del  proceso de Control Interno requeridos para la vigencia</v>
      </c>
      <c r="F16" s="653" t="s">
        <v>1243</v>
      </c>
      <c r="G16" s="657" t="s">
        <v>1569</v>
      </c>
      <c r="H16" s="145">
        <v>0.6</v>
      </c>
      <c r="I16" s="135" t="s">
        <v>1223</v>
      </c>
      <c r="J16" s="229" t="s">
        <v>1244</v>
      </c>
      <c r="K16" s="75"/>
      <c r="L16" s="75"/>
      <c r="M16" s="75"/>
      <c r="N16" s="75">
        <v>0.4</v>
      </c>
      <c r="O16" s="75"/>
      <c r="P16" s="75"/>
      <c r="Q16" s="75">
        <v>0.4</v>
      </c>
      <c r="R16" s="75"/>
      <c r="S16" s="75"/>
      <c r="T16" s="75"/>
      <c r="U16" s="75"/>
      <c r="V16" s="75"/>
      <c r="W16" s="772">
        <f>SUM(K16:V17)</f>
        <v>1</v>
      </c>
    </row>
    <row r="17" spans="1:23" s="8" customFormat="1" ht="41.25" customHeight="1" thickBot="1" x14ac:dyDescent="0.3">
      <c r="A17" s="767"/>
      <c r="B17" s="767"/>
      <c r="C17" s="771"/>
      <c r="D17" s="767"/>
      <c r="E17" s="1034"/>
      <c r="F17" s="653" t="s">
        <v>1245</v>
      </c>
      <c r="G17" s="657" t="s">
        <v>1570</v>
      </c>
      <c r="H17" s="145">
        <v>0.2</v>
      </c>
      <c r="I17" s="135" t="s">
        <v>1223</v>
      </c>
      <c r="J17" s="229" t="s">
        <v>1246</v>
      </c>
      <c r="K17" s="75"/>
      <c r="L17" s="75"/>
      <c r="M17" s="230"/>
      <c r="N17" s="75"/>
      <c r="O17" s="75"/>
      <c r="P17" s="75"/>
      <c r="Q17" s="75"/>
      <c r="R17" s="75">
        <v>0.2</v>
      </c>
      <c r="S17" s="75"/>
      <c r="T17" s="75"/>
      <c r="U17" s="75"/>
      <c r="V17" s="75"/>
      <c r="W17" s="772"/>
    </row>
    <row r="18" spans="1:23" s="16" customFormat="1" ht="15" x14ac:dyDescent="0.2">
      <c r="F18" s="94"/>
    </row>
  </sheetData>
  <sheetProtection formatCells="0" selectLockedCells="1" selectUnlockedCells="1"/>
  <mergeCells count="41">
    <mergeCell ref="E10:E11"/>
    <mergeCell ref="D12:D14"/>
    <mergeCell ref="E12:E14"/>
    <mergeCell ref="D10:D11"/>
    <mergeCell ref="A16:A17"/>
    <mergeCell ref="B16:B17"/>
    <mergeCell ref="C16:C17"/>
    <mergeCell ref="D16:D17"/>
    <mergeCell ref="E16:E17"/>
    <mergeCell ref="A1:W3"/>
    <mergeCell ref="A4:B4"/>
    <mergeCell ref="C4:W4"/>
    <mergeCell ref="A5:A6"/>
    <mergeCell ref="B5:B6"/>
    <mergeCell ref="C5:C6"/>
    <mergeCell ref="D5:D6"/>
    <mergeCell ref="G5:G6"/>
    <mergeCell ref="W5:W6"/>
    <mergeCell ref="H5:H6"/>
    <mergeCell ref="I5:I6"/>
    <mergeCell ref="J5:J6"/>
    <mergeCell ref="K5:N5"/>
    <mergeCell ref="O5:R5"/>
    <mergeCell ref="F5:F6"/>
    <mergeCell ref="E5:E6"/>
    <mergeCell ref="W16:W17"/>
    <mergeCell ref="S5:V5"/>
    <mergeCell ref="C12:C14"/>
    <mergeCell ref="B12:B14"/>
    <mergeCell ref="A12:A14"/>
    <mergeCell ref="W7:W9"/>
    <mergeCell ref="W10:W11"/>
    <mergeCell ref="W12:W14"/>
    <mergeCell ref="A7:A9"/>
    <mergeCell ref="B7:B9"/>
    <mergeCell ref="C7:C9"/>
    <mergeCell ref="D7:D9"/>
    <mergeCell ref="A10:A11"/>
    <mergeCell ref="B10:B11"/>
    <mergeCell ref="C10:C11"/>
    <mergeCell ref="E7:E9"/>
  </mergeCells>
  <phoneticPr fontId="23" type="noConversion"/>
  <conditionalFormatting sqref="G15">
    <cfRule type="colorScale" priority="5">
      <colorScale>
        <cfvo type="min"/>
        <cfvo type="max"/>
        <color theme="0" tint="-0.14999847407452621"/>
        <color theme="0" tint="-0.14999847407452621"/>
      </colorScale>
    </cfRule>
  </conditionalFormatting>
  <conditionalFormatting sqref="K12:L12">
    <cfRule type="colorScale" priority="6">
      <colorScale>
        <cfvo type="min"/>
        <cfvo type="max"/>
        <color theme="0" tint="-0.14999847407452621"/>
        <color theme="0" tint="-0.14999847407452621"/>
      </colorScale>
    </cfRule>
  </conditionalFormatting>
  <conditionalFormatting sqref="K9:V9">
    <cfRule type="colorScale" priority="11">
      <colorScale>
        <cfvo type="min"/>
        <cfvo type="max"/>
        <color theme="0" tint="-0.14999847407452621"/>
        <color theme="0" tint="-0.14999847407452621"/>
      </colorScale>
    </cfRule>
  </conditionalFormatting>
  <conditionalFormatting sqref="K10:V11">
    <cfRule type="colorScale" priority="13">
      <colorScale>
        <cfvo type="min"/>
        <cfvo type="max"/>
        <color theme="0" tint="-0.14999847407452621"/>
        <color theme="0" tint="-0.14999847407452621"/>
      </colorScale>
    </cfRule>
  </conditionalFormatting>
  <conditionalFormatting sqref="L16:M16">
    <cfRule type="colorScale" priority="4">
      <colorScale>
        <cfvo type="min"/>
        <cfvo type="max"/>
        <color theme="0" tint="-0.14999847407452621"/>
        <color theme="0" tint="-0.14999847407452621"/>
      </colorScale>
    </cfRule>
  </conditionalFormatting>
  <conditionalFormatting sqref="N16:O16 M12:V12 Q17 T17:V17 K17:L17 K16 K13:V15 R16:V16">
    <cfRule type="colorScale" priority="1535">
      <colorScale>
        <cfvo type="min"/>
        <cfvo type="max"/>
        <color theme="0" tint="-0.14999847407452621"/>
        <color theme="0" tint="-0.14999847407452621"/>
      </colorScale>
    </cfRule>
  </conditionalFormatting>
  <conditionalFormatting sqref="N17:O17">
    <cfRule type="colorScale" priority="2">
      <colorScale>
        <cfvo type="min"/>
        <cfvo type="max"/>
        <color theme="0" tint="-0.14999847407452621"/>
        <color theme="0" tint="-0.14999847407452621"/>
      </colorScale>
    </cfRule>
  </conditionalFormatting>
  <conditionalFormatting sqref="P16">
    <cfRule type="colorScale" priority="1">
      <colorScale>
        <cfvo type="min"/>
        <cfvo type="max"/>
        <color theme="0" tint="-0.14999847407452621"/>
        <color theme="0" tint="-0.14999847407452621"/>
      </colorScale>
    </cfRule>
  </conditionalFormatting>
  <conditionalFormatting sqref="P17">
    <cfRule type="colorScale" priority="1546">
      <colorScale>
        <cfvo type="min"/>
        <cfvo type="max"/>
        <color theme="0" tint="-0.14999847407452621"/>
        <color theme="0" tint="-0.14999847407452621"/>
      </colorScale>
    </cfRule>
  </conditionalFormatting>
  <conditionalFormatting sqref="R17:S17 Q16">
    <cfRule type="colorScale" priority="1548">
      <colorScale>
        <cfvo type="min"/>
        <cfvo type="max"/>
        <color theme="0" tint="-0.14999847407452621"/>
        <color theme="0" tint="-0.14999847407452621"/>
      </colorScale>
    </cfRule>
  </conditionalFormatting>
  <conditionalFormatting sqref="W10 W7 W12 W15:W16">
    <cfRule type="colorScale" priority="1086">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7" orientation="landscape" r:id="rId1"/>
  <headerFooter>
    <oddHeader xml:space="preserve">&amp;CVersión preliminar </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7E11E42-97CE-4C55-AEA4-A409F3BBBB77}">
          <x14:formula1>
            <xm:f>'Listas '!$A$2:$A$23</xm:f>
          </x14:formula1>
          <xm:sqref>C7:C8 C10 C12 C15:C17</xm:sqref>
        </x14:dataValidation>
        <x14:dataValidation type="list" allowBlank="1" showInputMessage="1" showErrorMessage="1" xr:uid="{390512BB-5288-48BA-BA51-504FA7B24762}">
          <x14:formula1>
            <xm:f>'Listas '!$D$2:$D$13</xm:f>
          </x14:formula1>
          <xm:sqref>A7:B8 A10:B10 A12:B12 A15:B15 A16 B16:B17</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58BC7-FF3E-49F3-9A90-F6E97A3984D9}">
  <sheetPr>
    <tabColor theme="7"/>
  </sheetPr>
  <dimension ref="A1:AB14"/>
  <sheetViews>
    <sheetView view="pageBreakPreview" zoomScale="41" zoomScaleNormal="59" zoomScaleSheetLayoutView="41" workbookViewId="0">
      <selection sqref="A1:AB1"/>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47.85546875" style="5" customWidth="1"/>
    <col min="7" max="7" width="53.85546875" style="5" customWidth="1"/>
    <col min="8" max="8" width="34.140625" style="5" customWidth="1"/>
    <col min="9" max="9" width="34.5703125" style="5" customWidth="1"/>
    <col min="10" max="10" width="25.140625" style="5" customWidth="1"/>
    <col min="11" max="11" width="13.42578125" style="5" customWidth="1"/>
    <col min="12" max="12" width="66.5703125" style="5" customWidth="1"/>
    <col min="13" max="13" width="58.140625" style="5" customWidth="1"/>
    <col min="14" max="14" width="24.57031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708" t="s">
        <v>148</v>
      </c>
      <c r="B1" s="708"/>
      <c r="C1" s="708"/>
      <c r="D1" s="708"/>
      <c r="E1" s="708"/>
      <c r="F1" s="708"/>
      <c r="G1" s="708"/>
      <c r="H1" s="708"/>
      <c r="I1" s="708"/>
      <c r="J1" s="708"/>
      <c r="K1" s="708"/>
      <c r="L1" s="708"/>
      <c r="M1" s="708"/>
      <c r="N1" s="708"/>
      <c r="O1" s="708"/>
      <c r="P1" s="708"/>
      <c r="Q1" s="708"/>
      <c r="R1" s="708"/>
      <c r="S1" s="708"/>
      <c r="T1" s="708"/>
      <c r="U1" s="708"/>
      <c r="V1" s="708"/>
      <c r="W1" s="708"/>
      <c r="X1" s="708"/>
      <c r="Y1" s="708"/>
      <c r="Z1" s="708"/>
      <c r="AA1" s="708"/>
      <c r="AB1" s="709"/>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710" t="s">
        <v>149</v>
      </c>
      <c r="B4" s="711"/>
      <c r="C4" s="711"/>
      <c r="D4" s="711"/>
      <c r="E4" s="711"/>
      <c r="F4" s="711"/>
      <c r="G4" s="711"/>
      <c r="H4" s="758" t="s">
        <v>242</v>
      </c>
      <c r="I4" s="758"/>
      <c r="J4" s="758"/>
      <c r="K4" s="758"/>
      <c r="L4" s="758"/>
      <c r="M4" s="758"/>
      <c r="N4" s="758"/>
      <c r="O4" s="758"/>
      <c r="P4" s="758"/>
      <c r="Q4" s="758"/>
      <c r="R4" s="758"/>
      <c r="S4" s="758"/>
      <c r="T4" s="758"/>
      <c r="U4" s="758"/>
      <c r="V4" s="758"/>
      <c r="W4" s="758"/>
      <c r="X4" s="758"/>
      <c r="Y4" s="758"/>
      <c r="Z4" s="758"/>
      <c r="AA4" s="758"/>
      <c r="AB4" s="759"/>
    </row>
    <row r="5" spans="1:28" s="7" customFormat="1" ht="71.25" customHeight="1" thickBot="1" x14ac:dyDescent="0.25">
      <c r="A5" s="715" t="s">
        <v>71</v>
      </c>
      <c r="B5" s="716" t="s">
        <v>150</v>
      </c>
      <c r="C5" s="717" t="s">
        <v>75</v>
      </c>
      <c r="D5" s="718" t="s">
        <v>151</v>
      </c>
      <c r="E5" s="718" t="s">
        <v>152</v>
      </c>
      <c r="F5" s="760" t="s">
        <v>153</v>
      </c>
      <c r="G5" s="761" t="s">
        <v>154</v>
      </c>
      <c r="H5" s="763" t="s">
        <v>155</v>
      </c>
      <c r="I5" s="763" t="s">
        <v>908</v>
      </c>
      <c r="J5" s="763" t="s">
        <v>3</v>
      </c>
      <c r="K5" s="763" t="s">
        <v>157</v>
      </c>
      <c r="L5" s="763" t="s">
        <v>158</v>
      </c>
      <c r="M5" s="763" t="s">
        <v>159</v>
      </c>
      <c r="N5" s="763" t="s">
        <v>160</v>
      </c>
      <c r="O5" s="763" t="s">
        <v>161</v>
      </c>
      <c r="P5" s="766" t="s">
        <v>162</v>
      </c>
      <c r="Q5" s="766"/>
      <c r="R5" s="766"/>
      <c r="S5" s="766"/>
      <c r="T5" s="766" t="s">
        <v>163</v>
      </c>
      <c r="U5" s="766"/>
      <c r="V5" s="766"/>
      <c r="W5" s="766"/>
      <c r="X5" s="766" t="s">
        <v>164</v>
      </c>
      <c r="Y5" s="766"/>
      <c r="Z5" s="766"/>
      <c r="AA5" s="766"/>
      <c r="AB5" s="762" t="s">
        <v>165</v>
      </c>
    </row>
    <row r="6" spans="1:28" s="6" customFormat="1" ht="87.75" customHeight="1" thickBot="1" x14ac:dyDescent="0.25">
      <c r="A6" s="715"/>
      <c r="B6" s="716"/>
      <c r="C6" s="717"/>
      <c r="D6" s="718"/>
      <c r="E6" s="718"/>
      <c r="F6" s="776"/>
      <c r="G6" s="777"/>
      <c r="H6" s="763"/>
      <c r="I6" s="763"/>
      <c r="J6" s="763"/>
      <c r="K6" s="763"/>
      <c r="L6" s="763"/>
      <c r="M6" s="763"/>
      <c r="N6" s="763"/>
      <c r="O6" s="763"/>
      <c r="P6" s="49">
        <v>1</v>
      </c>
      <c r="Q6" s="49">
        <v>2</v>
      </c>
      <c r="R6" s="49">
        <v>3</v>
      </c>
      <c r="S6" s="49">
        <v>4</v>
      </c>
      <c r="T6" s="49">
        <v>5</v>
      </c>
      <c r="U6" s="49">
        <v>6</v>
      </c>
      <c r="V6" s="49">
        <v>7</v>
      </c>
      <c r="W6" s="49">
        <v>8</v>
      </c>
      <c r="X6" s="49">
        <v>9</v>
      </c>
      <c r="Y6" s="49">
        <v>10</v>
      </c>
      <c r="Z6" s="49">
        <v>11</v>
      </c>
      <c r="AA6" s="49">
        <v>12</v>
      </c>
      <c r="AB6" s="762"/>
    </row>
    <row r="7" spans="1:28" s="8" customFormat="1" ht="149.25" customHeight="1" thickBot="1" x14ac:dyDescent="0.3">
      <c r="A7" s="40" t="s">
        <v>72</v>
      </c>
      <c r="B7" s="35" t="s">
        <v>74</v>
      </c>
      <c r="C7" s="35" t="s">
        <v>76</v>
      </c>
      <c r="D7" s="35" t="s">
        <v>78</v>
      </c>
      <c r="E7" s="59" t="s">
        <v>80</v>
      </c>
      <c r="F7" s="61" t="s">
        <v>13</v>
      </c>
      <c r="G7" s="64" t="s">
        <v>89</v>
      </c>
      <c r="H7" s="60" t="s">
        <v>48</v>
      </c>
      <c r="I7" s="51" t="s">
        <v>1247</v>
      </c>
      <c r="J7" s="36" t="s">
        <v>31</v>
      </c>
      <c r="K7" s="50" t="s">
        <v>1248</v>
      </c>
      <c r="L7" s="50" t="s">
        <v>1249</v>
      </c>
      <c r="M7" s="222" t="s">
        <v>1250</v>
      </c>
      <c r="N7" s="52" t="s">
        <v>1251</v>
      </c>
      <c r="O7" s="35" t="s">
        <v>1252</v>
      </c>
      <c r="P7" s="53"/>
      <c r="Q7" s="54"/>
      <c r="R7" s="54"/>
      <c r="S7" s="54">
        <v>1</v>
      </c>
      <c r="T7" s="54"/>
      <c r="U7" s="54"/>
      <c r="V7" s="54"/>
      <c r="W7" s="54"/>
      <c r="X7" s="54"/>
      <c r="Y7" s="54"/>
      <c r="Z7" s="54"/>
      <c r="AA7" s="54"/>
      <c r="AB7" s="55">
        <f>SUM(P7:AA7)</f>
        <v>1</v>
      </c>
    </row>
    <row r="8" spans="1:28" s="8" customFormat="1" ht="110.25" customHeight="1" thickBot="1" x14ac:dyDescent="0.3">
      <c r="A8" s="40" t="s">
        <v>72</v>
      </c>
      <c r="B8" s="35" t="s">
        <v>74</v>
      </c>
      <c r="C8" s="35" t="s">
        <v>76</v>
      </c>
      <c r="D8" s="35" t="s">
        <v>78</v>
      </c>
      <c r="E8" s="59" t="s">
        <v>80</v>
      </c>
      <c r="F8" s="61" t="s">
        <v>33</v>
      </c>
      <c r="G8" s="64" t="s">
        <v>100</v>
      </c>
      <c r="H8" s="60" t="s">
        <v>48</v>
      </c>
      <c r="I8" s="36" t="s">
        <v>1253</v>
      </c>
      <c r="J8" s="36" t="s">
        <v>133</v>
      </c>
      <c r="K8" s="50" t="s">
        <v>1254</v>
      </c>
      <c r="L8" s="37" t="s">
        <v>1255</v>
      </c>
      <c r="M8" s="294" t="s">
        <v>1256</v>
      </c>
      <c r="N8" s="52" t="s">
        <v>1251</v>
      </c>
      <c r="O8" s="37" t="s">
        <v>1257</v>
      </c>
      <c r="P8" s="53"/>
      <c r="Q8" s="54"/>
      <c r="R8" s="54"/>
      <c r="S8" s="54">
        <f>+'14.1 PO-OAJ'!N11</f>
        <v>0.2</v>
      </c>
      <c r="T8" s="54"/>
      <c r="U8" s="54"/>
      <c r="V8" s="54"/>
      <c r="W8" s="54">
        <v>0.8</v>
      </c>
      <c r="X8" s="54"/>
      <c r="Y8" s="54"/>
      <c r="Z8" s="54"/>
      <c r="AA8" s="54"/>
      <c r="AB8" s="55">
        <f t="shared" ref="AB8:AB14" si="0">SUM(P8:AA8)</f>
        <v>1</v>
      </c>
    </row>
    <row r="9" spans="1:28" s="8" customFormat="1" ht="80.25" customHeight="1" thickBot="1" x14ac:dyDescent="0.3">
      <c r="A9" s="40" t="s">
        <v>72</v>
      </c>
      <c r="B9" s="35" t="s">
        <v>74</v>
      </c>
      <c r="C9" s="35" t="s">
        <v>76</v>
      </c>
      <c r="D9" s="35" t="s">
        <v>78</v>
      </c>
      <c r="E9" s="59" t="s">
        <v>80</v>
      </c>
      <c r="F9" s="61" t="s">
        <v>33</v>
      </c>
      <c r="G9" s="64" t="s">
        <v>1258</v>
      </c>
      <c r="H9" s="1043" t="s">
        <v>48</v>
      </c>
      <c r="I9" s="1045" t="s">
        <v>1259</v>
      </c>
      <c r="J9" s="1045" t="s">
        <v>133</v>
      </c>
      <c r="K9" s="909" t="s">
        <v>1260</v>
      </c>
      <c r="L9" s="1037" t="s">
        <v>348</v>
      </c>
      <c r="M9" s="970" t="s">
        <v>1261</v>
      </c>
      <c r="N9" s="1039" t="s">
        <v>1251</v>
      </c>
      <c r="O9" s="1041" t="s">
        <v>1262</v>
      </c>
      <c r="P9" s="889"/>
      <c r="Q9" s="889"/>
      <c r="R9" s="889"/>
      <c r="S9" s="889">
        <v>0.6</v>
      </c>
      <c r="T9" s="889"/>
      <c r="U9" s="889"/>
      <c r="V9" s="889"/>
      <c r="W9" s="889">
        <v>0.4</v>
      </c>
      <c r="X9" s="889"/>
      <c r="Y9" s="889"/>
      <c r="Z9" s="889"/>
      <c r="AA9" s="889"/>
      <c r="AB9" s="891">
        <f t="shared" si="0"/>
        <v>1</v>
      </c>
    </row>
    <row r="10" spans="1:28" s="8" customFormat="1" ht="82.5" customHeight="1" thickBot="1" x14ac:dyDescent="0.3">
      <c r="A10" s="40" t="s">
        <v>72</v>
      </c>
      <c r="B10" s="35" t="s">
        <v>74</v>
      </c>
      <c r="C10" s="35" t="s">
        <v>76</v>
      </c>
      <c r="D10" s="35" t="s">
        <v>78</v>
      </c>
      <c r="E10" s="59" t="s">
        <v>80</v>
      </c>
      <c r="F10" s="61" t="s">
        <v>5</v>
      </c>
      <c r="G10" s="64" t="s">
        <v>88</v>
      </c>
      <c r="H10" s="1044"/>
      <c r="I10" s="1046"/>
      <c r="J10" s="1046"/>
      <c r="K10" s="910"/>
      <c r="L10" s="1038"/>
      <c r="M10" s="970"/>
      <c r="N10" s="1040"/>
      <c r="O10" s="1042"/>
      <c r="P10" s="890"/>
      <c r="Q10" s="890"/>
      <c r="R10" s="890"/>
      <c r="S10" s="890"/>
      <c r="T10" s="890"/>
      <c r="U10" s="890"/>
      <c r="V10" s="890"/>
      <c r="W10" s="890"/>
      <c r="X10" s="890"/>
      <c r="Y10" s="890"/>
      <c r="Z10" s="890"/>
      <c r="AA10" s="890"/>
      <c r="AB10" s="892"/>
    </row>
    <row r="11" spans="1:28" s="8" customFormat="1" ht="159.75" customHeight="1" thickBot="1" x14ac:dyDescent="0.3">
      <c r="A11" s="40" t="s">
        <v>72</v>
      </c>
      <c r="B11" s="35" t="s">
        <v>74</v>
      </c>
      <c r="C11" s="35" t="s">
        <v>76</v>
      </c>
      <c r="D11" s="35" t="s">
        <v>78</v>
      </c>
      <c r="E11" s="59" t="s">
        <v>80</v>
      </c>
      <c r="F11" s="61" t="s">
        <v>33</v>
      </c>
      <c r="G11" s="64" t="s">
        <v>105</v>
      </c>
      <c r="H11" s="60" t="s">
        <v>48</v>
      </c>
      <c r="I11" s="52" t="s">
        <v>1263</v>
      </c>
      <c r="J11" s="52" t="s">
        <v>1264</v>
      </c>
      <c r="K11" s="50" t="s">
        <v>1265</v>
      </c>
      <c r="L11" s="41" t="s">
        <v>1266</v>
      </c>
      <c r="M11" s="294" t="s">
        <v>1267</v>
      </c>
      <c r="N11" s="52" t="s">
        <v>1251</v>
      </c>
      <c r="O11" s="37" t="s">
        <v>1268</v>
      </c>
      <c r="P11" s="54"/>
      <c r="Q11" s="54"/>
      <c r="R11" s="54"/>
      <c r="S11" s="54">
        <v>0.5</v>
      </c>
      <c r="T11" s="54"/>
      <c r="U11" s="54"/>
      <c r="V11" s="54"/>
      <c r="W11" s="54">
        <v>0.25</v>
      </c>
      <c r="X11" s="54"/>
      <c r="Y11" s="54"/>
      <c r="Z11" s="54"/>
      <c r="AA11" s="54">
        <f>+'14.1 PO-OAJ'!V17</f>
        <v>0.25</v>
      </c>
      <c r="AB11" s="55">
        <f t="shared" si="0"/>
        <v>1</v>
      </c>
    </row>
    <row r="12" spans="1:28" s="8" customFormat="1" ht="131.25" customHeight="1" thickBot="1" x14ac:dyDescent="0.3">
      <c r="A12" s="40"/>
      <c r="B12" s="35"/>
      <c r="C12" s="35"/>
      <c r="D12" s="35"/>
      <c r="E12" s="59"/>
      <c r="F12" s="61" t="s">
        <v>33</v>
      </c>
      <c r="G12" s="64" t="s">
        <v>118</v>
      </c>
      <c r="H12" s="60" t="s">
        <v>48</v>
      </c>
      <c r="I12" s="52" t="s">
        <v>69</v>
      </c>
      <c r="J12" s="52" t="s">
        <v>1264</v>
      </c>
      <c r="K12" s="50" t="s">
        <v>1269</v>
      </c>
      <c r="L12" s="41" t="s">
        <v>1270</v>
      </c>
      <c r="M12" s="295" t="s">
        <v>1271</v>
      </c>
      <c r="N12" s="52" t="s">
        <v>1251</v>
      </c>
      <c r="O12" s="37" t="s">
        <v>1272</v>
      </c>
      <c r="P12" s="54"/>
      <c r="Q12" s="54"/>
      <c r="R12" s="54"/>
      <c r="S12" s="54"/>
      <c r="T12" s="54"/>
      <c r="U12" s="54"/>
      <c r="V12" s="54"/>
      <c r="W12" s="54">
        <v>0.25</v>
      </c>
      <c r="X12" s="54"/>
      <c r="Y12" s="54"/>
      <c r="Z12" s="54"/>
      <c r="AA12" s="54">
        <v>0.75</v>
      </c>
      <c r="AB12" s="55">
        <f t="shared" si="0"/>
        <v>1</v>
      </c>
    </row>
    <row r="13" spans="1:28" s="8" customFormat="1" ht="104.25" customHeight="1" thickBot="1" x14ac:dyDescent="0.3">
      <c r="A13" s="40"/>
      <c r="B13" s="35"/>
      <c r="C13" s="35"/>
      <c r="D13" s="35"/>
      <c r="E13" s="59"/>
      <c r="F13" s="61" t="s">
        <v>33</v>
      </c>
      <c r="G13" s="64" t="s">
        <v>104</v>
      </c>
      <c r="H13" s="60" t="s">
        <v>48</v>
      </c>
      <c r="I13" s="52" t="s">
        <v>1273</v>
      </c>
      <c r="J13" s="52" t="s">
        <v>1274</v>
      </c>
      <c r="K13" s="50" t="s">
        <v>1275</v>
      </c>
      <c r="L13" s="41" t="s">
        <v>1276</v>
      </c>
      <c r="M13" s="295" t="s">
        <v>1277</v>
      </c>
      <c r="N13" s="52" t="s">
        <v>1251</v>
      </c>
      <c r="O13" s="37" t="s">
        <v>1278</v>
      </c>
      <c r="P13" s="223"/>
      <c r="Q13" s="223"/>
      <c r="R13" s="223"/>
      <c r="S13" s="223">
        <v>0.1</v>
      </c>
      <c r="T13" s="223"/>
      <c r="U13" s="54"/>
      <c r="V13" s="54"/>
      <c r="W13" s="54">
        <v>0.85</v>
      </c>
      <c r="X13" s="223"/>
      <c r="Y13" s="223"/>
      <c r="Z13" s="54"/>
      <c r="AA13" s="54">
        <v>0.05</v>
      </c>
      <c r="AB13" s="55">
        <f t="shared" si="0"/>
        <v>1</v>
      </c>
    </row>
    <row r="14" spans="1:28" s="8" customFormat="1" ht="180" customHeight="1" thickBot="1" x14ac:dyDescent="0.3">
      <c r="A14" s="66" t="s">
        <v>72</v>
      </c>
      <c r="B14" s="67" t="s">
        <v>74</v>
      </c>
      <c r="C14" s="67" t="s">
        <v>76</v>
      </c>
      <c r="D14" s="67" t="s">
        <v>78</v>
      </c>
      <c r="E14" s="68" t="s">
        <v>80</v>
      </c>
      <c r="F14" s="61" t="s">
        <v>21</v>
      </c>
      <c r="G14" s="625" t="s">
        <v>94</v>
      </c>
      <c r="H14" s="60" t="s">
        <v>36</v>
      </c>
      <c r="I14" s="51" t="s">
        <v>166</v>
      </c>
      <c r="J14" s="51" t="s">
        <v>62</v>
      </c>
      <c r="K14" s="50" t="s">
        <v>1279</v>
      </c>
      <c r="L14" s="35" t="s">
        <v>270</v>
      </c>
      <c r="M14" s="296" t="s">
        <v>255</v>
      </c>
      <c r="N14" s="52" t="s">
        <v>1251</v>
      </c>
      <c r="O14" s="37" t="s">
        <v>256</v>
      </c>
      <c r="P14" s="54"/>
      <c r="Q14" s="54"/>
      <c r="R14" s="54"/>
      <c r="S14" s="54">
        <v>0.33</v>
      </c>
      <c r="T14" s="54"/>
      <c r="U14" s="54"/>
      <c r="V14" s="54"/>
      <c r="W14" s="54">
        <v>0.33</v>
      </c>
      <c r="X14" s="54"/>
      <c r="Y14" s="54"/>
      <c r="Z14" s="54"/>
      <c r="AA14" s="54">
        <v>0.34</v>
      </c>
      <c r="AB14" s="55">
        <f t="shared" si="0"/>
        <v>1</v>
      </c>
    </row>
  </sheetData>
  <sheetProtection formatCells="0" selectLockedCells="1" selectUnlockedCells="1"/>
  <mergeCells count="43">
    <mergeCell ref="X5:AA5"/>
    <mergeCell ref="T5:W5"/>
    <mergeCell ref="M5:M6"/>
    <mergeCell ref="A1:AB1"/>
    <mergeCell ref="A4:G4"/>
    <mergeCell ref="H4:AB4"/>
    <mergeCell ref="A5:A6"/>
    <mergeCell ref="B5:B6"/>
    <mergeCell ref="C5:C6"/>
    <mergeCell ref="D5:D6"/>
    <mergeCell ref="E5:E6"/>
    <mergeCell ref="F5:F6"/>
    <mergeCell ref="G5:G6"/>
    <mergeCell ref="AB5:AB6"/>
    <mergeCell ref="H5:H6"/>
    <mergeCell ref="I5:I6"/>
    <mergeCell ref="J5:J6"/>
    <mergeCell ref="H9:H10"/>
    <mergeCell ref="L5:L6"/>
    <mergeCell ref="N5:N6"/>
    <mergeCell ref="O5:O6"/>
    <mergeCell ref="J9:J10"/>
    <mergeCell ref="I9:I10"/>
    <mergeCell ref="P5:S5"/>
    <mergeCell ref="K5:K6"/>
    <mergeCell ref="M9:M10"/>
    <mergeCell ref="K9:K10"/>
    <mergeCell ref="L9:L10"/>
    <mergeCell ref="N9:N10"/>
    <mergeCell ref="O9:O10"/>
    <mergeCell ref="P9:P10"/>
    <mergeCell ref="Q9:Q10"/>
    <mergeCell ref="R9:R10"/>
    <mergeCell ref="S9:S10"/>
    <mergeCell ref="Y9:Y10"/>
    <mergeCell ref="Z9:Z10"/>
    <mergeCell ref="AA9:AA10"/>
    <mergeCell ref="AB9:AB10"/>
    <mergeCell ref="T9:T10"/>
    <mergeCell ref="U9:U10"/>
    <mergeCell ref="V9:V10"/>
    <mergeCell ref="W9:W10"/>
    <mergeCell ref="X9:X10"/>
  </mergeCells>
  <conditionalFormatting sqref="P12:AA13">
    <cfRule type="colorScale" priority="1">
      <colorScale>
        <cfvo type="min"/>
        <cfvo type="max"/>
        <color theme="0" tint="-0.14999847407452621"/>
        <color theme="0" tint="-0.14999847407452621"/>
      </colorScale>
    </cfRule>
  </conditionalFormatting>
  <conditionalFormatting sqref="P14:AA14 P11:AA11 P7:AA9">
    <cfRule type="colorScale" priority="1475">
      <colorScale>
        <cfvo type="min"/>
        <cfvo type="max"/>
        <color theme="0" tint="-0.14999847407452621"/>
        <color theme="0" tint="-0.14999847407452621"/>
      </colorScale>
    </cfRule>
  </conditionalFormatting>
  <conditionalFormatting sqref="AB7:AB9 AB11:AB14">
    <cfRule type="colorScale" priority="1477">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7" orientation="landscape" r:id="rId1"/>
  <headerFooter>
    <oddHeader xml:space="preserve">&amp;CVersión preliminar </oddHeader>
  </headerFooter>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326449B2-C04E-43C6-8AF9-E23C79D347C9}">
          <x14:formula1>
            <xm:f>'Listas '!$A$29</xm:f>
          </x14:formula1>
          <xm:sqref>A7:A11 A14</xm:sqref>
        </x14:dataValidation>
        <x14:dataValidation type="list" allowBlank="1" showInputMessage="1" showErrorMessage="1" xr:uid="{8004BBA3-2B3F-482C-9BE9-1642C0703EF2}">
          <x14:formula1>
            <xm:f>'Listas '!$A$34</xm:f>
          </x14:formula1>
          <xm:sqref>B7:B11 B14</xm:sqref>
        </x14:dataValidation>
        <x14:dataValidation type="list" allowBlank="1" showInputMessage="1" showErrorMessage="1" xr:uid="{D819A4FB-93DD-4A6F-8369-98A918E86376}">
          <x14:formula1>
            <xm:f>'Listas '!$A$42</xm:f>
          </x14:formula1>
          <xm:sqref>D7:D11 D14</xm:sqref>
        </x14:dataValidation>
        <x14:dataValidation type="list" allowBlank="1" showInputMessage="1" showErrorMessage="1" xr:uid="{E0B8364E-155A-4925-B06E-2372209856F7}">
          <x14:formula1>
            <xm:f>'Listas '!$A$45</xm:f>
          </x14:formula1>
          <xm:sqref>E7:E11 E14</xm:sqref>
        </x14:dataValidation>
        <x14:dataValidation type="list" allowBlank="1" showInputMessage="1" showErrorMessage="1" xr:uid="{6E6931FD-94CB-4B90-812B-7F05087F0279}">
          <x14:formula1>
            <xm:f>'Listas '!$A$38</xm:f>
          </x14:formula1>
          <xm:sqref>C7:C11 C14</xm:sqref>
        </x14:dataValidation>
        <x14:dataValidation type="list" allowBlank="1" showInputMessage="1" showErrorMessage="1" xr:uid="{5F91C0AA-0975-46AC-850D-137B03179645}">
          <x14:formula1>
            <xm:f>'Listas '!$D$2:$D$13</xm:f>
          </x14:formula1>
          <xm:sqref>F7:F14</xm:sqref>
        </x14:dataValidation>
        <x14:dataValidation type="list" allowBlank="1" showInputMessage="1" showErrorMessage="1" xr:uid="{93B40220-918A-45D0-A043-0321805AD507}">
          <x14:formula1>
            <xm:f>'Listas '!$A$2:$A$23</xm:f>
          </x14:formula1>
          <xm:sqref>H7:H9 H11:H14</xm:sqref>
        </x14:dataValidation>
        <x14:dataValidation type="list" allowBlank="1" showInputMessage="1" showErrorMessage="1" xr:uid="{18FF9B96-3E20-4D65-93BD-EB07EC48C742}">
          <x14:formula1>
            <xm:f>'Listas '!$A$51:$A$95</xm:f>
          </x14:formula1>
          <xm:sqref>G7:G14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EA5CA-7A5E-40A6-8669-3FDC050A07F2}">
  <sheetPr>
    <tabColor theme="7"/>
  </sheetPr>
  <dimension ref="A1:AB15"/>
  <sheetViews>
    <sheetView view="pageBreakPreview" zoomScale="48" zoomScaleNormal="59" zoomScaleSheetLayoutView="48" workbookViewId="0">
      <selection sqref="A1:AB1"/>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53.42578125" style="5" customWidth="1"/>
    <col min="8" max="8" width="34.140625" style="5" customWidth="1"/>
    <col min="9" max="9" width="34.5703125" style="5" customWidth="1"/>
    <col min="10" max="10" width="32" style="5" customWidth="1"/>
    <col min="11" max="11" width="10.5703125" style="5" customWidth="1"/>
    <col min="12" max="12" width="70" style="5" customWidth="1"/>
    <col min="13" max="13" width="62.140625" style="5" customWidth="1"/>
    <col min="14" max="14" width="24.57031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708" t="s">
        <v>148</v>
      </c>
      <c r="B1" s="708"/>
      <c r="C1" s="708"/>
      <c r="D1" s="708"/>
      <c r="E1" s="708"/>
      <c r="F1" s="708"/>
      <c r="G1" s="708"/>
      <c r="H1" s="708"/>
      <c r="I1" s="708"/>
      <c r="J1" s="708"/>
      <c r="K1" s="708"/>
      <c r="L1" s="708"/>
      <c r="M1" s="708"/>
      <c r="N1" s="708"/>
      <c r="O1" s="708"/>
      <c r="P1" s="708"/>
      <c r="Q1" s="708"/>
      <c r="R1" s="708"/>
      <c r="S1" s="708"/>
      <c r="T1" s="708"/>
      <c r="U1" s="708"/>
      <c r="V1" s="708"/>
      <c r="W1" s="708"/>
      <c r="X1" s="708"/>
      <c r="Y1" s="708"/>
      <c r="Z1" s="708"/>
      <c r="AA1" s="708"/>
      <c r="AB1" s="709"/>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710" t="s">
        <v>149</v>
      </c>
      <c r="B4" s="711"/>
      <c r="C4" s="711"/>
      <c r="D4" s="711"/>
      <c r="E4" s="711"/>
      <c r="F4" s="712"/>
      <c r="G4" s="712"/>
      <c r="H4" s="713"/>
      <c r="I4" s="713"/>
      <c r="J4" s="713"/>
      <c r="K4" s="713"/>
      <c r="L4" s="713"/>
      <c r="M4" s="713"/>
      <c r="N4" s="713"/>
      <c r="O4" s="713"/>
      <c r="P4" s="713"/>
      <c r="Q4" s="713"/>
      <c r="R4" s="713"/>
      <c r="S4" s="713"/>
      <c r="T4" s="713"/>
      <c r="U4" s="713"/>
      <c r="V4" s="713"/>
      <c r="W4" s="713"/>
      <c r="X4" s="713"/>
      <c r="Y4" s="713"/>
      <c r="Z4" s="713"/>
      <c r="AA4" s="713"/>
      <c r="AB4" s="714"/>
    </row>
    <row r="5" spans="1:28" s="7" customFormat="1" ht="71.25" customHeight="1" thickBot="1" x14ac:dyDescent="0.25">
      <c r="A5" s="715" t="s">
        <v>71</v>
      </c>
      <c r="B5" s="716" t="s">
        <v>150</v>
      </c>
      <c r="C5" s="717" t="s">
        <v>75</v>
      </c>
      <c r="D5" s="718" t="s">
        <v>151</v>
      </c>
      <c r="E5" s="719" t="s">
        <v>152</v>
      </c>
      <c r="F5" s="720" t="s">
        <v>153</v>
      </c>
      <c r="G5" s="721" t="s">
        <v>154</v>
      </c>
      <c r="H5" s="723" t="s">
        <v>155</v>
      </c>
      <c r="I5" s="723" t="s">
        <v>156</v>
      </c>
      <c r="J5" s="723" t="s">
        <v>3</v>
      </c>
      <c r="K5" s="723" t="s">
        <v>157</v>
      </c>
      <c r="L5" s="723" t="s">
        <v>158</v>
      </c>
      <c r="M5" s="723" t="s">
        <v>159</v>
      </c>
      <c r="N5" s="723" t="s">
        <v>160</v>
      </c>
      <c r="O5" s="723" t="s">
        <v>161</v>
      </c>
      <c r="P5" s="722" t="s">
        <v>162</v>
      </c>
      <c r="Q5" s="722"/>
      <c r="R5" s="722"/>
      <c r="S5" s="722"/>
      <c r="T5" s="722" t="s">
        <v>163</v>
      </c>
      <c r="U5" s="722"/>
      <c r="V5" s="722"/>
      <c r="W5" s="722"/>
      <c r="X5" s="722" t="s">
        <v>164</v>
      </c>
      <c r="Y5" s="722"/>
      <c r="Z5" s="722"/>
      <c r="AA5" s="722"/>
      <c r="AB5" s="722" t="s">
        <v>165</v>
      </c>
    </row>
    <row r="6" spans="1:28" s="6" customFormat="1" ht="87.75" customHeight="1" thickBot="1" x14ac:dyDescent="0.25">
      <c r="A6" s="715"/>
      <c r="B6" s="716"/>
      <c r="C6" s="717"/>
      <c r="D6" s="718"/>
      <c r="E6" s="719"/>
      <c r="F6" s="720"/>
      <c r="G6" s="721"/>
      <c r="H6" s="723"/>
      <c r="I6" s="723"/>
      <c r="J6" s="723"/>
      <c r="K6" s="723"/>
      <c r="L6" s="723"/>
      <c r="M6" s="723"/>
      <c r="N6" s="723"/>
      <c r="O6" s="723"/>
      <c r="P6" s="468">
        <v>1</v>
      </c>
      <c r="Q6" s="468">
        <v>2</v>
      </c>
      <c r="R6" s="468">
        <v>3</v>
      </c>
      <c r="S6" s="468">
        <v>4</v>
      </c>
      <c r="T6" s="468">
        <v>5</v>
      </c>
      <c r="U6" s="468">
        <v>6</v>
      </c>
      <c r="V6" s="468">
        <v>7</v>
      </c>
      <c r="W6" s="468">
        <v>8</v>
      </c>
      <c r="X6" s="468">
        <v>9</v>
      </c>
      <c r="Y6" s="468">
        <v>10</v>
      </c>
      <c r="Z6" s="468">
        <v>11</v>
      </c>
      <c r="AA6" s="468">
        <v>12</v>
      </c>
      <c r="AB6" s="722"/>
    </row>
    <row r="7" spans="1:28" s="8" customFormat="1" ht="167.25" customHeight="1" thickBot="1" x14ac:dyDescent="0.3">
      <c r="A7" s="40" t="s">
        <v>72</v>
      </c>
      <c r="B7" s="35" t="s">
        <v>74</v>
      </c>
      <c r="C7" s="35" t="s">
        <v>76</v>
      </c>
      <c r="D7" s="35" t="s">
        <v>78</v>
      </c>
      <c r="E7" s="59" t="s">
        <v>80</v>
      </c>
      <c r="F7" s="61" t="s">
        <v>21</v>
      </c>
      <c r="G7" s="64" t="s">
        <v>94</v>
      </c>
      <c r="H7" s="469" t="s">
        <v>200</v>
      </c>
      <c r="I7" s="469" t="s">
        <v>166</v>
      </c>
      <c r="J7" s="470" t="s">
        <v>167</v>
      </c>
      <c r="K7" s="471" t="s">
        <v>168</v>
      </c>
      <c r="L7" s="472" t="s">
        <v>169</v>
      </c>
      <c r="M7" s="471" t="s">
        <v>170</v>
      </c>
      <c r="N7" s="473" t="s">
        <v>171</v>
      </c>
      <c r="O7" s="64" t="s">
        <v>172</v>
      </c>
      <c r="P7" s="474"/>
      <c r="Q7" s="475"/>
      <c r="R7" s="475"/>
      <c r="S7" s="475">
        <v>0.5</v>
      </c>
      <c r="T7" s="475"/>
      <c r="U7" s="475"/>
      <c r="V7" s="475"/>
      <c r="W7" s="475">
        <v>0.3</v>
      </c>
      <c r="X7" s="475"/>
      <c r="Y7" s="475"/>
      <c r="Z7" s="475"/>
      <c r="AA7" s="475">
        <v>0.2</v>
      </c>
      <c r="AB7" s="476">
        <f>SUM(P7:AA7)</f>
        <v>1</v>
      </c>
    </row>
    <row r="8" spans="1:28" s="8" customFormat="1" ht="78.75" customHeight="1" thickBot="1" x14ac:dyDescent="0.3">
      <c r="A8" s="703" t="s">
        <v>72</v>
      </c>
      <c r="B8" s="704" t="s">
        <v>74</v>
      </c>
      <c r="C8" s="704" t="s">
        <v>76</v>
      </c>
      <c r="D8" s="704" t="s">
        <v>78</v>
      </c>
      <c r="E8" s="705" t="s">
        <v>80</v>
      </c>
      <c r="F8" s="706" t="s">
        <v>29</v>
      </c>
      <c r="G8" s="707" t="s">
        <v>100</v>
      </c>
      <c r="H8" s="706" t="s">
        <v>200</v>
      </c>
      <c r="I8" s="706" t="s">
        <v>173</v>
      </c>
      <c r="J8" s="706" t="s">
        <v>174</v>
      </c>
      <c r="K8" s="706" t="s">
        <v>175</v>
      </c>
      <c r="L8" s="702" t="s">
        <v>176</v>
      </c>
      <c r="M8" s="477" t="s">
        <v>177</v>
      </c>
      <c r="N8" s="473" t="s">
        <v>171</v>
      </c>
      <c r="O8" s="699" t="s">
        <v>178</v>
      </c>
      <c r="P8" s="700"/>
      <c r="Q8" s="700"/>
      <c r="R8" s="700"/>
      <c r="S8" s="700">
        <v>0.32</v>
      </c>
      <c r="T8" s="700"/>
      <c r="U8" s="700"/>
      <c r="V8" s="700"/>
      <c r="W8" s="700">
        <v>0.34</v>
      </c>
      <c r="X8" s="700"/>
      <c r="Y8" s="700"/>
      <c r="Z8" s="700"/>
      <c r="AA8" s="700">
        <v>0.33</v>
      </c>
      <c r="AB8" s="701">
        <f>SUM(P8:AA8)</f>
        <v>0.99</v>
      </c>
    </row>
    <row r="9" spans="1:28" s="8" customFormat="1" ht="99.75" customHeight="1" thickBot="1" x14ac:dyDescent="0.3">
      <c r="A9" s="703"/>
      <c r="B9" s="704"/>
      <c r="C9" s="704"/>
      <c r="D9" s="704"/>
      <c r="E9" s="705"/>
      <c r="F9" s="706"/>
      <c r="G9" s="707"/>
      <c r="H9" s="706"/>
      <c r="I9" s="706"/>
      <c r="J9" s="706"/>
      <c r="K9" s="706"/>
      <c r="L9" s="702"/>
      <c r="M9" s="477" t="s">
        <v>179</v>
      </c>
      <c r="N9" s="473" t="s">
        <v>171</v>
      </c>
      <c r="O9" s="699"/>
      <c r="P9" s="700"/>
      <c r="Q9" s="700"/>
      <c r="R9" s="700"/>
      <c r="S9" s="700"/>
      <c r="T9" s="700"/>
      <c r="U9" s="700"/>
      <c r="V9" s="700"/>
      <c r="W9" s="700"/>
      <c r="X9" s="700"/>
      <c r="Y9" s="700"/>
      <c r="Z9" s="700"/>
      <c r="AA9" s="700"/>
      <c r="AB9" s="701"/>
    </row>
    <row r="10" spans="1:28" s="8" customFormat="1" ht="126" customHeight="1" thickBot="1" x14ac:dyDescent="0.3">
      <c r="A10" s="40" t="s">
        <v>72</v>
      </c>
      <c r="B10" s="35" t="s">
        <v>74</v>
      </c>
      <c r="C10" s="35" t="s">
        <v>76</v>
      </c>
      <c r="D10" s="35" t="s">
        <v>78</v>
      </c>
      <c r="E10" s="59" t="s">
        <v>80</v>
      </c>
      <c r="F10" s="61" t="s">
        <v>33</v>
      </c>
      <c r="G10" s="64" t="s">
        <v>110</v>
      </c>
      <c r="H10" s="469" t="s">
        <v>200</v>
      </c>
      <c r="I10" s="470" t="s">
        <v>173</v>
      </c>
      <c r="J10" s="470" t="s">
        <v>180</v>
      </c>
      <c r="K10" s="471" t="s">
        <v>181</v>
      </c>
      <c r="L10" s="478" t="s">
        <v>182</v>
      </c>
      <c r="M10" s="472" t="s">
        <v>183</v>
      </c>
      <c r="N10" s="473" t="s">
        <v>171</v>
      </c>
      <c r="O10" s="478" t="s">
        <v>184</v>
      </c>
      <c r="P10" s="474"/>
      <c r="Q10" s="475"/>
      <c r="R10" s="475"/>
      <c r="S10" s="475">
        <v>0.33</v>
      </c>
      <c r="T10" s="475"/>
      <c r="U10" s="475"/>
      <c r="V10" s="475"/>
      <c r="W10" s="475">
        <v>0.5</v>
      </c>
      <c r="X10" s="475"/>
      <c r="Y10" s="475"/>
      <c r="Z10" s="475"/>
      <c r="AA10" s="475">
        <v>0.17</v>
      </c>
      <c r="AB10" s="481">
        <f>SUM(P10:AA10)</f>
        <v>1</v>
      </c>
    </row>
    <row r="11" spans="1:28" s="8" customFormat="1" ht="159.75" customHeight="1" thickBot="1" x14ac:dyDescent="0.3">
      <c r="A11" s="40" t="s">
        <v>72</v>
      </c>
      <c r="B11" s="35" t="s">
        <v>74</v>
      </c>
      <c r="C11" s="35" t="s">
        <v>76</v>
      </c>
      <c r="D11" s="35" t="s">
        <v>78</v>
      </c>
      <c r="E11" s="59" t="s">
        <v>80</v>
      </c>
      <c r="F11" s="61" t="s">
        <v>29</v>
      </c>
      <c r="G11" s="64" t="s">
        <v>100</v>
      </c>
      <c r="H11" s="469" t="s">
        <v>200</v>
      </c>
      <c r="I11" s="470" t="s">
        <v>173</v>
      </c>
      <c r="J11" s="473" t="s">
        <v>126</v>
      </c>
      <c r="K11" s="471" t="s">
        <v>185</v>
      </c>
      <c r="L11" s="479" t="s">
        <v>186</v>
      </c>
      <c r="M11" s="472" t="s">
        <v>187</v>
      </c>
      <c r="N11" s="473" t="s">
        <v>171</v>
      </c>
      <c r="O11" s="479" t="s">
        <v>188</v>
      </c>
      <c r="P11" s="474" t="s">
        <v>189</v>
      </c>
      <c r="Q11" s="475" t="s">
        <v>189</v>
      </c>
      <c r="R11" s="475" t="s">
        <v>189</v>
      </c>
      <c r="S11" s="475" t="s">
        <v>189</v>
      </c>
      <c r="T11" s="475">
        <v>0.33</v>
      </c>
      <c r="U11" s="475" t="s">
        <v>189</v>
      </c>
      <c r="V11" s="475" t="s">
        <v>189</v>
      </c>
      <c r="W11" s="475" t="s">
        <v>189</v>
      </c>
      <c r="X11" s="475">
        <v>0.33</v>
      </c>
      <c r="Y11" s="475" t="s">
        <v>189</v>
      </c>
      <c r="Z11" s="475" t="s">
        <v>189</v>
      </c>
      <c r="AA11" s="475">
        <v>0.34</v>
      </c>
      <c r="AB11" s="481">
        <f>SUM(P11:AA11)</f>
        <v>1</v>
      </c>
    </row>
    <row r="12" spans="1:28" ht="115.5" customHeight="1" thickBot="1" x14ac:dyDescent="0.25">
      <c r="A12" s="40" t="s">
        <v>72</v>
      </c>
      <c r="B12" s="35" t="s">
        <v>74</v>
      </c>
      <c r="C12" s="35" t="s">
        <v>76</v>
      </c>
      <c r="D12" s="35" t="s">
        <v>78</v>
      </c>
      <c r="E12" s="59" t="s">
        <v>80</v>
      </c>
      <c r="F12" s="61" t="s">
        <v>37</v>
      </c>
      <c r="G12" s="471" t="s">
        <v>118</v>
      </c>
      <c r="H12" s="469" t="s">
        <v>200</v>
      </c>
      <c r="I12" s="469" t="s">
        <v>173</v>
      </c>
      <c r="J12" s="480" t="s">
        <v>126</v>
      </c>
      <c r="K12" s="471" t="s">
        <v>190</v>
      </c>
      <c r="L12" s="64" t="s">
        <v>191</v>
      </c>
      <c r="M12" s="472" t="s">
        <v>192</v>
      </c>
      <c r="N12" s="473" t="s">
        <v>171</v>
      </c>
      <c r="O12" s="478" t="s">
        <v>1555</v>
      </c>
      <c r="P12" s="475"/>
      <c r="Q12" s="475"/>
      <c r="R12" s="475"/>
      <c r="S12" s="475">
        <v>0.6</v>
      </c>
      <c r="T12" s="475"/>
      <c r="U12" s="475"/>
      <c r="V12" s="475"/>
      <c r="W12" s="475">
        <v>0.3</v>
      </c>
      <c r="X12" s="475"/>
      <c r="Y12" s="475"/>
      <c r="Z12" s="475"/>
      <c r="AA12" s="475">
        <v>0.1</v>
      </c>
      <c r="AB12" s="476">
        <f>SUM(P12:AA12)</f>
        <v>0.99999999999999989</v>
      </c>
    </row>
    <row r="13" spans="1:28" ht="15" customHeight="1" x14ac:dyDescent="0.2"/>
    <row r="14" spans="1:28" ht="15" customHeight="1" x14ac:dyDescent="0.2"/>
    <row r="15" spans="1:28" ht="15" customHeight="1" x14ac:dyDescent="0.2"/>
  </sheetData>
  <sheetProtection formatCells="0" selectLockedCells="1" selectUnlockedCells="1"/>
  <mergeCells count="48">
    <mergeCell ref="L5:L6"/>
    <mergeCell ref="N5:N6"/>
    <mergeCell ref="O5:O6"/>
    <mergeCell ref="P5:S5"/>
    <mergeCell ref="T5:W5"/>
    <mergeCell ref="M5:M6"/>
    <mergeCell ref="A1:AB1"/>
    <mergeCell ref="A4:G4"/>
    <mergeCell ref="H4:AB4"/>
    <mergeCell ref="A5:A6"/>
    <mergeCell ref="B5:B6"/>
    <mergeCell ref="C5:C6"/>
    <mergeCell ref="D5:D6"/>
    <mergeCell ref="E5:E6"/>
    <mergeCell ref="F5:F6"/>
    <mergeCell ref="G5:G6"/>
    <mergeCell ref="AB5:AB6"/>
    <mergeCell ref="I5:I6"/>
    <mergeCell ref="J5:J6"/>
    <mergeCell ref="K5:K6"/>
    <mergeCell ref="H5:H6"/>
    <mergeCell ref="X5:AA5"/>
    <mergeCell ref="L8:L9"/>
    <mergeCell ref="A8:A9"/>
    <mergeCell ref="B8:B9"/>
    <mergeCell ref="C8:C9"/>
    <mergeCell ref="D8:D9"/>
    <mergeCell ref="E8:E9"/>
    <mergeCell ref="F8:F9"/>
    <mergeCell ref="G8:G9"/>
    <mergeCell ref="H8:H9"/>
    <mergeCell ref="I8:I9"/>
    <mergeCell ref="J8:J9"/>
    <mergeCell ref="K8:K9"/>
    <mergeCell ref="O8:O9"/>
    <mergeCell ref="S8:S9"/>
    <mergeCell ref="W8:W9"/>
    <mergeCell ref="AA8:AA9"/>
    <mergeCell ref="AB8:AB9"/>
    <mergeCell ref="P8:P9"/>
    <mergeCell ref="Q8:Q9"/>
    <mergeCell ref="R8:R9"/>
    <mergeCell ref="T8:T9"/>
    <mergeCell ref="U8:U9"/>
    <mergeCell ref="V8:V9"/>
    <mergeCell ref="X8:X9"/>
    <mergeCell ref="Y8:Y9"/>
    <mergeCell ref="Z8:Z9"/>
  </mergeCells>
  <phoneticPr fontId="23" type="noConversion"/>
  <conditionalFormatting sqref="P7:AA8 P10:AA12">
    <cfRule type="colorScale" priority="860">
      <colorScale>
        <cfvo type="min"/>
        <cfvo type="max"/>
        <color theme="0" tint="-0.14999847407452621"/>
        <color theme="0" tint="-0.14999847407452621"/>
      </colorScale>
    </cfRule>
  </conditionalFormatting>
  <conditionalFormatting sqref="AB7:AB8 AB10:AB12">
    <cfRule type="colorScale" priority="861">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7" orientation="landscape" r:id="rId1"/>
  <headerFooter>
    <oddHeader xml:space="preserve">&amp;CVersión preliminar </oddHeader>
  </headerFooter>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2762F0D3-78B5-4198-B982-162420A3BC24}">
          <x14:formula1>
            <xm:f>'Listas '!$A$2:$A$23</xm:f>
          </x14:formula1>
          <xm:sqref>H7:H12</xm:sqref>
        </x14:dataValidation>
        <x14:dataValidation type="list" allowBlank="1" showInputMessage="1" showErrorMessage="1" xr:uid="{50AE22C2-61D7-4CA5-81DB-F434C6D790D7}">
          <x14:formula1>
            <xm:f>'Listas '!$A$51:$A$95</xm:f>
          </x14:formula1>
          <xm:sqref>G7:G12</xm:sqref>
        </x14:dataValidation>
        <x14:dataValidation type="list" allowBlank="1" showInputMessage="1" showErrorMessage="1" xr:uid="{05B8392E-3505-40C9-8323-95C7B6F40FE8}">
          <x14:formula1>
            <xm:f>'Listas '!$D$2:$D$13</xm:f>
          </x14:formula1>
          <xm:sqref>F7:F12</xm:sqref>
        </x14:dataValidation>
        <x14:dataValidation type="list" allowBlank="1" showInputMessage="1" showErrorMessage="1" xr:uid="{62703428-2A29-4445-988D-280688161130}">
          <x14:formula1>
            <xm:f>'Listas '!$A$38</xm:f>
          </x14:formula1>
          <xm:sqref>C7:C12</xm:sqref>
        </x14:dataValidation>
        <x14:dataValidation type="list" allowBlank="1" showInputMessage="1" showErrorMessage="1" xr:uid="{8C449EA6-E168-4ED6-9805-C3AAFDC2750A}">
          <x14:formula1>
            <xm:f>'Listas '!$A$45</xm:f>
          </x14:formula1>
          <xm:sqref>E7:E12</xm:sqref>
        </x14:dataValidation>
        <x14:dataValidation type="list" allowBlank="1" showInputMessage="1" showErrorMessage="1" xr:uid="{B416141F-BF10-4BFE-BD0A-323D8F6ED34E}">
          <x14:formula1>
            <xm:f>'Listas '!$A$42</xm:f>
          </x14:formula1>
          <xm:sqref>D7:D12</xm:sqref>
        </x14:dataValidation>
        <x14:dataValidation type="list" allowBlank="1" showInputMessage="1" showErrorMessage="1" xr:uid="{59AB1462-BE5D-4B7A-B6F9-2115CC7C0830}">
          <x14:formula1>
            <xm:f>'Listas '!$A$34</xm:f>
          </x14:formula1>
          <xm:sqref>B7:B12</xm:sqref>
        </x14:dataValidation>
        <x14:dataValidation type="list" allowBlank="1" showInputMessage="1" showErrorMessage="1" xr:uid="{228E1DBB-D29D-4BA9-AC2C-A61C43864E98}">
          <x14:formula1>
            <xm:f>'Listas '!$A$29</xm:f>
          </x14:formula1>
          <xm:sqref>A7:A8 A10:A12</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04905-8B31-435C-978C-A7DE397A87C7}">
  <sheetPr>
    <tabColor rgb="FF78C764"/>
  </sheetPr>
  <dimension ref="A1:W23"/>
  <sheetViews>
    <sheetView view="pageBreakPreview" topLeftCell="A4" zoomScale="53" zoomScaleNormal="73" zoomScaleSheetLayoutView="53" workbookViewId="0">
      <pane xSplit="1" ySplit="3" topLeftCell="D12" activePane="bottomRight" state="frozen"/>
      <selection activeCell="D11" sqref="D11"/>
      <selection pane="topRight" activeCell="D11" sqref="D11"/>
      <selection pane="bottomLeft" activeCell="D11" sqref="D11"/>
      <selection pane="bottomRight" activeCell="D11" sqref="D11"/>
    </sheetView>
  </sheetViews>
  <sheetFormatPr baseColWidth="10" defaultColWidth="11.42578125" defaultRowHeight="14.25" x14ac:dyDescent="0.2"/>
  <cols>
    <col min="1" max="1" width="48.42578125" style="5" customWidth="1"/>
    <col min="2" max="2" width="71.28515625" style="5" customWidth="1"/>
    <col min="3" max="3" width="40.7109375" style="5" customWidth="1"/>
    <col min="4" max="4" width="76.7109375" style="5" customWidth="1"/>
    <col min="5" max="5" width="49.140625" style="5" customWidth="1"/>
    <col min="6" max="6" width="15.140625" style="5" customWidth="1"/>
    <col min="7" max="7" width="61.140625" style="5" customWidth="1"/>
    <col min="8" max="8" width="25.7109375" style="5" bestFit="1" customWidth="1"/>
    <col min="9" max="9" width="41.5703125" style="5" bestFit="1" customWidth="1"/>
    <col min="10" max="10" width="49.4257812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708" t="s">
        <v>193</v>
      </c>
      <c r="B1" s="708"/>
      <c r="C1" s="708"/>
      <c r="D1" s="708"/>
      <c r="E1" s="708"/>
      <c r="F1" s="708"/>
      <c r="G1" s="708"/>
      <c r="H1" s="708"/>
      <c r="I1" s="708"/>
      <c r="J1" s="708"/>
      <c r="K1" s="708"/>
      <c r="L1" s="708"/>
      <c r="M1" s="708"/>
      <c r="N1" s="708"/>
      <c r="O1" s="708"/>
      <c r="P1" s="708"/>
      <c r="Q1" s="708"/>
      <c r="R1" s="708"/>
      <c r="S1" s="708"/>
      <c r="T1" s="708"/>
      <c r="U1" s="708"/>
      <c r="V1" s="708"/>
      <c r="W1" s="708"/>
    </row>
    <row r="2" spans="1:23" s="1" customFormat="1" ht="16.5" customHeight="1" x14ac:dyDescent="0.25">
      <c r="A2" s="708"/>
      <c r="B2" s="708"/>
      <c r="C2" s="708"/>
      <c r="D2" s="708"/>
      <c r="E2" s="708"/>
      <c r="F2" s="708"/>
      <c r="G2" s="708"/>
      <c r="H2" s="708"/>
      <c r="I2" s="708"/>
      <c r="J2" s="708"/>
      <c r="K2" s="708"/>
      <c r="L2" s="708"/>
      <c r="M2" s="708"/>
      <c r="N2" s="708"/>
      <c r="O2" s="708"/>
      <c r="P2" s="708"/>
      <c r="Q2" s="708"/>
      <c r="R2" s="708"/>
      <c r="S2" s="708"/>
      <c r="T2" s="708"/>
      <c r="U2" s="708"/>
      <c r="V2" s="708"/>
      <c r="W2" s="708"/>
    </row>
    <row r="3" spans="1:23" s="1" customFormat="1" ht="16.5" customHeight="1" thickBot="1" x14ac:dyDescent="0.3">
      <c r="A3" s="708"/>
      <c r="B3" s="708"/>
      <c r="C3" s="708"/>
      <c r="D3" s="708"/>
      <c r="E3" s="708"/>
      <c r="F3" s="708"/>
      <c r="G3" s="708"/>
      <c r="H3" s="708"/>
      <c r="I3" s="708"/>
      <c r="J3" s="708"/>
      <c r="K3" s="708"/>
      <c r="L3" s="708"/>
      <c r="M3" s="708"/>
      <c r="N3" s="708"/>
      <c r="O3" s="708"/>
      <c r="P3" s="708"/>
      <c r="Q3" s="708"/>
      <c r="R3" s="708"/>
      <c r="S3" s="708"/>
      <c r="T3" s="708"/>
      <c r="U3" s="708"/>
      <c r="V3" s="708"/>
      <c r="W3" s="708"/>
    </row>
    <row r="4" spans="1:23" s="25" customFormat="1" ht="30" customHeight="1" thickBot="1" x14ac:dyDescent="0.35">
      <c r="A4" s="915" t="s">
        <v>194</v>
      </c>
      <c r="B4" s="915"/>
      <c r="C4" s="916" t="s">
        <v>195</v>
      </c>
      <c r="D4" s="916"/>
      <c r="E4" s="916"/>
      <c r="F4" s="916"/>
      <c r="G4" s="916"/>
      <c r="H4" s="916"/>
      <c r="I4" s="916"/>
      <c r="J4" s="916"/>
      <c r="K4" s="916"/>
      <c r="L4" s="916"/>
      <c r="M4" s="916"/>
      <c r="N4" s="916"/>
      <c r="O4" s="916"/>
      <c r="P4" s="916"/>
      <c r="Q4" s="916"/>
      <c r="R4" s="916"/>
      <c r="S4" s="916"/>
      <c r="T4" s="916"/>
      <c r="U4" s="916"/>
      <c r="V4" s="916"/>
      <c r="W4" s="916"/>
    </row>
    <row r="5" spans="1:23" s="23" customFormat="1" ht="50.25" customHeight="1" thickBot="1" x14ac:dyDescent="0.3">
      <c r="A5" s="917" t="s">
        <v>153</v>
      </c>
      <c r="B5" s="755" t="s">
        <v>154</v>
      </c>
      <c r="C5" s="918" t="s">
        <v>196</v>
      </c>
      <c r="D5" s="918" t="s">
        <v>158</v>
      </c>
      <c r="E5" s="918" t="s">
        <v>159</v>
      </c>
      <c r="F5" s="918" t="s">
        <v>157</v>
      </c>
      <c r="G5" s="918" t="s">
        <v>197</v>
      </c>
      <c r="H5" s="918" t="s">
        <v>198</v>
      </c>
      <c r="I5" s="918" t="s">
        <v>199</v>
      </c>
      <c r="J5" s="918" t="s">
        <v>161</v>
      </c>
      <c r="K5" s="919" t="s">
        <v>162</v>
      </c>
      <c r="L5" s="919"/>
      <c r="M5" s="919"/>
      <c r="N5" s="919"/>
      <c r="O5" s="919" t="s">
        <v>163</v>
      </c>
      <c r="P5" s="919"/>
      <c r="Q5" s="919"/>
      <c r="R5" s="919"/>
      <c r="S5" s="919" t="s">
        <v>164</v>
      </c>
      <c r="T5" s="919"/>
      <c r="U5" s="919"/>
      <c r="V5" s="919"/>
      <c r="W5" s="919" t="s">
        <v>165</v>
      </c>
    </row>
    <row r="6" spans="1:23" s="24" customFormat="1" ht="41.25" customHeight="1" thickBot="1" x14ac:dyDescent="0.3">
      <c r="A6" s="917"/>
      <c r="B6" s="755"/>
      <c r="C6" s="918"/>
      <c r="D6" s="918"/>
      <c r="E6" s="918"/>
      <c r="F6" s="918"/>
      <c r="G6" s="918"/>
      <c r="H6" s="918"/>
      <c r="I6" s="918"/>
      <c r="J6" s="918"/>
      <c r="K6" s="586">
        <v>1</v>
      </c>
      <c r="L6" s="586">
        <v>2</v>
      </c>
      <c r="M6" s="586">
        <v>3</v>
      </c>
      <c r="N6" s="586">
        <v>4</v>
      </c>
      <c r="O6" s="586">
        <v>5</v>
      </c>
      <c r="P6" s="586">
        <v>6</v>
      </c>
      <c r="Q6" s="586">
        <v>7</v>
      </c>
      <c r="R6" s="586">
        <v>8</v>
      </c>
      <c r="S6" s="586">
        <v>9</v>
      </c>
      <c r="T6" s="586">
        <v>10</v>
      </c>
      <c r="U6" s="586">
        <v>11</v>
      </c>
      <c r="V6" s="586">
        <v>12</v>
      </c>
      <c r="W6" s="919"/>
    </row>
    <row r="7" spans="1:23" s="24" customFormat="1" ht="111.75" customHeight="1" thickBot="1" x14ac:dyDescent="0.3">
      <c r="A7" s="922" t="str">
        <f>+'14. PAI-OAJ'!F7</f>
        <v>2. Regularizar la gestión de los procesos adelantados con fundamento en la Ley 522/1999. </v>
      </c>
      <c r="B7" s="922" t="str">
        <f>+'14. PAI-OAJ'!G7</f>
        <v>8. Mejorar la oferta judicial y la normalización en los términos procesales, mediante la utilización eficiente de los recursos disponibles y la implementación de un sistema de justicia transparente, eficaz, eficiente y respetuoso de las garantías judiciales, que goce de credibilidad y confianza de la comunidad nacional e internacional. </v>
      </c>
      <c r="C7" s="921" t="s">
        <v>48</v>
      </c>
      <c r="D7" s="922" t="str">
        <f>+'14. PAI-OAJ'!L7</f>
        <v>Reglamentar un plan de descongestión para evacuar procesos de la Ley 522 de 1999</v>
      </c>
      <c r="E7" s="921" t="str">
        <f>+'[5]12. PAI-OAJ'!M7</f>
        <v>Desacumular el inventario de procesos de Ley 522/99 en un 70%</v>
      </c>
      <c r="F7" s="589" t="s">
        <v>1280</v>
      </c>
      <c r="G7" s="110" t="s">
        <v>1281</v>
      </c>
      <c r="H7" s="590">
        <v>0.25</v>
      </c>
      <c r="I7" s="576" t="s">
        <v>1282</v>
      </c>
      <c r="J7" s="591" t="s">
        <v>1283</v>
      </c>
      <c r="K7" s="592"/>
      <c r="L7" s="592">
        <v>0.25</v>
      </c>
      <c r="M7" s="658"/>
      <c r="N7" s="658"/>
      <c r="O7" s="658"/>
      <c r="P7" s="658"/>
      <c r="Q7" s="658"/>
      <c r="R7" s="658"/>
      <c r="S7" s="658"/>
      <c r="T7" s="658"/>
      <c r="U7" s="658"/>
      <c r="V7" s="658"/>
      <c r="W7" s="923">
        <f>SUM(K7:V10)</f>
        <v>1</v>
      </c>
    </row>
    <row r="8" spans="1:23" s="24" customFormat="1" ht="96.75" customHeight="1" thickBot="1" x14ac:dyDescent="0.3">
      <c r="A8" s="922"/>
      <c r="B8" s="922"/>
      <c r="C8" s="921"/>
      <c r="D8" s="922"/>
      <c r="E8" s="921"/>
      <c r="F8" s="589" t="s">
        <v>1284</v>
      </c>
      <c r="G8" s="110" t="s">
        <v>1285</v>
      </c>
      <c r="H8" s="590">
        <v>0.25</v>
      </c>
      <c r="I8" s="576" t="s">
        <v>1286</v>
      </c>
      <c r="J8" s="110" t="s">
        <v>1287</v>
      </c>
      <c r="K8" s="658"/>
      <c r="L8" s="592">
        <v>0.25</v>
      </c>
      <c r="M8" s="592"/>
      <c r="N8" s="592"/>
      <c r="O8" s="658"/>
      <c r="P8" s="658"/>
      <c r="Q8" s="658"/>
      <c r="R8" s="658"/>
      <c r="S8" s="658"/>
      <c r="T8" s="658"/>
      <c r="U8" s="658"/>
      <c r="V8" s="658"/>
      <c r="W8" s="923"/>
    </row>
    <row r="9" spans="1:23" s="24" customFormat="1" ht="82.5" customHeight="1" thickBot="1" x14ac:dyDescent="0.3">
      <c r="A9" s="922"/>
      <c r="B9" s="922"/>
      <c r="C9" s="921"/>
      <c r="D9" s="922"/>
      <c r="E9" s="921"/>
      <c r="F9" s="589" t="s">
        <v>1288</v>
      </c>
      <c r="G9" s="110" t="s">
        <v>1289</v>
      </c>
      <c r="H9" s="590">
        <v>0.25</v>
      </c>
      <c r="I9" s="576" t="s">
        <v>1286</v>
      </c>
      <c r="J9" s="591" t="s">
        <v>1290</v>
      </c>
      <c r="K9" s="658"/>
      <c r="L9" s="592"/>
      <c r="M9" s="592">
        <v>0.25</v>
      </c>
      <c r="N9" s="592"/>
      <c r="O9" s="658"/>
      <c r="P9" s="658"/>
      <c r="Q9" s="658"/>
      <c r="R9" s="658"/>
      <c r="S9" s="658"/>
      <c r="T9" s="658"/>
      <c r="U9" s="658"/>
      <c r="V9" s="658"/>
      <c r="W9" s="923"/>
    </row>
    <row r="10" spans="1:23" s="24" customFormat="1" ht="93.75" customHeight="1" thickBot="1" x14ac:dyDescent="0.3">
      <c r="A10" s="922"/>
      <c r="B10" s="922"/>
      <c r="C10" s="921"/>
      <c r="D10" s="922"/>
      <c r="E10" s="921"/>
      <c r="F10" s="589" t="s">
        <v>1291</v>
      </c>
      <c r="G10" s="110" t="s">
        <v>1292</v>
      </c>
      <c r="H10" s="590">
        <v>0.25</v>
      </c>
      <c r="I10" s="576" t="s">
        <v>1293</v>
      </c>
      <c r="J10" s="591" t="s">
        <v>1294</v>
      </c>
      <c r="K10" s="658"/>
      <c r="L10" s="658"/>
      <c r="M10" s="592">
        <v>0.25</v>
      </c>
      <c r="N10" s="592"/>
      <c r="O10" s="592"/>
      <c r="P10" s="658"/>
      <c r="Q10" s="658"/>
      <c r="R10" s="658"/>
      <c r="S10" s="658"/>
      <c r="T10" s="658"/>
      <c r="U10" s="658"/>
      <c r="V10" s="658"/>
      <c r="W10" s="923"/>
    </row>
    <row r="11" spans="1:23" s="24" customFormat="1" ht="76.5" customHeight="1" thickBot="1" x14ac:dyDescent="0.3">
      <c r="A11" s="922" t="str">
        <f>+'14. PAI-OAJ'!F8</f>
        <v>7. Gestionar el conocimiento y la innovación en la Justicia Penal Militar y Policial. </v>
      </c>
      <c r="B11" s="922" t="str">
        <f>+'14. PAI-OAJ'!G8</f>
        <v>19. Fortalecer el modelo de operación por procesos de la Entidad.</v>
      </c>
      <c r="C11" s="921" t="s">
        <v>48</v>
      </c>
      <c r="D11" s="922" t="str">
        <f>+'14. PAI-OAJ'!L8</f>
        <v>Formular la Política de propiedad intelectual(Ley 1915 de 2016)</v>
      </c>
      <c r="E11" s="921" t="s">
        <v>1295</v>
      </c>
      <c r="F11" s="589" t="s">
        <v>1296</v>
      </c>
      <c r="G11" s="600" t="s">
        <v>1297</v>
      </c>
      <c r="H11" s="659">
        <v>0.4</v>
      </c>
      <c r="I11" s="533" t="s">
        <v>1298</v>
      </c>
      <c r="J11" s="600" t="s">
        <v>1299</v>
      </c>
      <c r="K11" s="592"/>
      <c r="L11" s="592"/>
      <c r="M11" s="529"/>
      <c r="N11" s="529">
        <v>0.2</v>
      </c>
      <c r="O11" s="592">
        <v>0.2</v>
      </c>
      <c r="P11" s="592"/>
      <c r="Q11" s="592"/>
      <c r="R11" s="592"/>
      <c r="S11" s="592"/>
      <c r="T11" s="592"/>
      <c r="U11" s="592"/>
      <c r="V11" s="592"/>
      <c r="W11" s="923">
        <f>SUM(K11:V13)</f>
        <v>1</v>
      </c>
    </row>
    <row r="12" spans="1:23" s="24" customFormat="1" ht="60" customHeight="1" thickBot="1" x14ac:dyDescent="0.3">
      <c r="A12" s="922"/>
      <c r="B12" s="922"/>
      <c r="C12" s="921"/>
      <c r="D12" s="922"/>
      <c r="E12" s="921"/>
      <c r="F12" s="589" t="s">
        <v>1300</v>
      </c>
      <c r="G12" s="600" t="s">
        <v>1301</v>
      </c>
      <c r="H12" s="659">
        <v>0.3</v>
      </c>
      <c r="I12" s="533" t="s">
        <v>1302</v>
      </c>
      <c r="J12" s="591" t="s">
        <v>1303</v>
      </c>
      <c r="K12" s="592"/>
      <c r="L12" s="592"/>
      <c r="M12" s="529"/>
      <c r="N12" s="529"/>
      <c r="O12" s="592"/>
      <c r="P12" s="592">
        <v>0.3</v>
      </c>
      <c r="Q12" s="592"/>
      <c r="R12" s="592"/>
      <c r="S12" s="592"/>
      <c r="T12" s="592"/>
      <c r="U12" s="592"/>
      <c r="V12" s="592"/>
      <c r="W12" s="923"/>
    </row>
    <row r="13" spans="1:23" s="8" customFormat="1" ht="60" customHeight="1" thickBot="1" x14ac:dyDescent="0.3">
      <c r="A13" s="922"/>
      <c r="B13" s="922"/>
      <c r="C13" s="921"/>
      <c r="D13" s="922"/>
      <c r="E13" s="921"/>
      <c r="F13" s="589" t="s">
        <v>1304</v>
      </c>
      <c r="G13" s="600" t="s">
        <v>1305</v>
      </c>
      <c r="H13" s="659">
        <v>0.3</v>
      </c>
      <c r="I13" s="533" t="s">
        <v>1306</v>
      </c>
      <c r="J13" s="591" t="s">
        <v>1307</v>
      </c>
      <c r="K13" s="592"/>
      <c r="L13" s="592"/>
      <c r="M13" s="529"/>
      <c r="N13" s="529"/>
      <c r="O13" s="592"/>
      <c r="P13" s="592"/>
      <c r="Q13" s="592">
        <v>0.3</v>
      </c>
      <c r="R13" s="592"/>
      <c r="S13" s="592"/>
      <c r="T13" s="592"/>
      <c r="U13" s="592"/>
      <c r="V13" s="592"/>
      <c r="W13" s="923"/>
    </row>
    <row r="14" spans="1:23" s="8" customFormat="1" ht="60" customHeight="1" thickBot="1" x14ac:dyDescent="0.3">
      <c r="A14" s="604" t="str">
        <f>+'14. PAI-OAJ'!F9</f>
        <v>7. Gestionar el conocimiento y la innovación en la Justicia Penal Militar y Policial. </v>
      </c>
      <c r="B14" s="604" t="str">
        <f>+'14. PAI-OAJ'!G9</f>
        <v>36. Fortalecer la política de mejora normativa en la JPMP. </v>
      </c>
      <c r="C14" s="921" t="s">
        <v>48</v>
      </c>
      <c r="D14" s="922" t="str">
        <f>+'14. PAI-OAJ'!L9</f>
        <v>Reglamentar el cuerpo autónomo de la JPMP</v>
      </c>
      <c r="E14" s="921" t="s">
        <v>1308</v>
      </c>
      <c r="F14" s="589" t="s">
        <v>1309</v>
      </c>
      <c r="G14" s="600" t="s">
        <v>1310</v>
      </c>
      <c r="H14" s="659">
        <v>0.8</v>
      </c>
      <c r="I14" s="533" t="s">
        <v>1311</v>
      </c>
      <c r="J14" s="587" t="s">
        <v>1312</v>
      </c>
      <c r="K14" s="592"/>
      <c r="L14" s="592">
        <v>0.2</v>
      </c>
      <c r="M14" s="592">
        <v>0.2</v>
      </c>
      <c r="N14" s="592">
        <v>0.2</v>
      </c>
      <c r="O14" s="592">
        <v>0.2</v>
      </c>
      <c r="P14" s="592"/>
      <c r="Q14" s="592"/>
      <c r="R14" s="592"/>
      <c r="S14" s="592"/>
      <c r="T14" s="592"/>
      <c r="U14" s="592"/>
      <c r="V14" s="592"/>
      <c r="W14" s="923">
        <f>SUM(K14:V15)</f>
        <v>1</v>
      </c>
    </row>
    <row r="15" spans="1:23" s="8" customFormat="1" ht="60" customHeight="1" thickBot="1" x14ac:dyDescent="0.3">
      <c r="A15" s="604" t="str">
        <f>+'14. PAI-OAJ'!F10</f>
        <v>1. Garantizar la transición efectiva al Sistema Penal Oral Acusatorio a nivel nacional en la Justicia Penal Militar y Policial.</v>
      </c>
      <c r="B15" s="604" t="str">
        <f>+'14. PAI-OAJ'!G10</f>
        <v>7. Diseñar el Cuerpo autónomo para la JPMP</v>
      </c>
      <c r="C15" s="921"/>
      <c r="D15" s="922"/>
      <c r="E15" s="921"/>
      <c r="F15" s="589" t="s">
        <v>1313</v>
      </c>
      <c r="G15" s="600" t="s">
        <v>1314</v>
      </c>
      <c r="H15" s="659">
        <v>0.2</v>
      </c>
      <c r="I15" s="533" t="s">
        <v>1315</v>
      </c>
      <c r="J15" s="587" t="s">
        <v>1316</v>
      </c>
      <c r="K15" s="592"/>
      <c r="L15" s="592"/>
      <c r="M15" s="592"/>
      <c r="N15" s="592"/>
      <c r="O15" s="592"/>
      <c r="P15" s="592"/>
      <c r="Q15" s="592">
        <v>0.2</v>
      </c>
      <c r="R15" s="592"/>
      <c r="S15" s="592"/>
      <c r="T15" s="592"/>
      <c r="U15" s="592"/>
      <c r="V15" s="592"/>
      <c r="W15" s="923"/>
    </row>
    <row r="16" spans="1:23" s="8" customFormat="1" ht="55.5" customHeight="1" thickBot="1" x14ac:dyDescent="0.3">
      <c r="A16" s="925" t="s">
        <v>33</v>
      </c>
      <c r="B16" s="1049" t="s">
        <v>105</v>
      </c>
      <c r="C16" s="1050" t="s">
        <v>48</v>
      </c>
      <c r="D16" s="922" t="str">
        <f>+'14. PAI-OAJ'!L11</f>
        <v>Implementar la política de prevención del daño antijurídico de las vigencias 2026-2027</v>
      </c>
      <c r="E16" s="922" t="s">
        <v>1267</v>
      </c>
      <c r="F16" s="589" t="s">
        <v>1317</v>
      </c>
      <c r="G16" s="600" t="s">
        <v>1318</v>
      </c>
      <c r="H16" s="659">
        <v>0.5</v>
      </c>
      <c r="I16" s="533" t="s">
        <v>1319</v>
      </c>
      <c r="J16" s="587" t="s">
        <v>1320</v>
      </c>
      <c r="K16" s="592">
        <v>0.5</v>
      </c>
      <c r="L16" s="592"/>
      <c r="M16" s="530"/>
      <c r="N16" s="592"/>
      <c r="O16" s="592"/>
      <c r="P16" s="592"/>
      <c r="Q16" s="530"/>
      <c r="R16" s="592"/>
      <c r="S16" s="592"/>
      <c r="T16" s="592"/>
      <c r="U16" s="592"/>
      <c r="V16" s="592"/>
      <c r="W16" s="923">
        <f>SUM(K16:V17)</f>
        <v>1</v>
      </c>
    </row>
    <row r="17" spans="1:23" s="8" customFormat="1" ht="59.25" customHeight="1" thickBot="1" x14ac:dyDescent="0.3">
      <c r="A17" s="925"/>
      <c r="B17" s="1049"/>
      <c r="C17" s="1050"/>
      <c r="D17" s="922"/>
      <c r="E17" s="922"/>
      <c r="F17" s="589" t="s">
        <v>1321</v>
      </c>
      <c r="G17" s="600" t="s">
        <v>1322</v>
      </c>
      <c r="H17" s="659">
        <v>0.5</v>
      </c>
      <c r="I17" s="533" t="s">
        <v>1319</v>
      </c>
      <c r="J17" s="587" t="s">
        <v>1323</v>
      </c>
      <c r="K17" s="592"/>
      <c r="L17" s="592"/>
      <c r="M17" s="530"/>
      <c r="N17" s="592"/>
      <c r="O17" s="592"/>
      <c r="P17" s="592"/>
      <c r="Q17" s="592">
        <v>0.25</v>
      </c>
      <c r="R17" s="592"/>
      <c r="S17" s="592"/>
      <c r="T17" s="592"/>
      <c r="U17" s="592"/>
      <c r="V17" s="592">
        <v>0.25</v>
      </c>
      <c r="W17" s="923"/>
    </row>
    <row r="18" spans="1:23" s="8" customFormat="1" ht="54.75" customHeight="1" thickBot="1" x14ac:dyDescent="0.3">
      <c r="A18" s="1047" t="str">
        <f>+'14. PAI-OAJ'!F12</f>
        <v>7. Gestionar el conocimiento y la innovación en la Justicia Penal Militar y Policial. </v>
      </c>
      <c r="B18" s="1047" t="str">
        <f>+'14. PAI-OAJ'!G12</f>
        <v>37. Gestionar el relacionamiento con los diferentes comandantes de Fuerzas Militares para la mejora de las capacidades locativas regionales para el adecuado funcionamiento judicial de acuerdo con las necesidades del SPOA.</v>
      </c>
      <c r="C18" s="1047" t="str">
        <f>+'14. PAI-OAJ'!H12</f>
        <v>Jefe Oficina Asesora Jurídica</v>
      </c>
      <c r="D18" s="1048" t="str">
        <f>+'14. PAI-OAJ'!L12</f>
        <v>Atender oportunamente los requerimientos relacionados con casos tramitados ante la Comisión y la Corte Interamericana de Derechos humanos al sector Defensa- Justicia Penal Militar y Policial.</v>
      </c>
      <c r="E18" s="922" t="s">
        <v>1324</v>
      </c>
      <c r="F18" s="533" t="s">
        <v>1325</v>
      </c>
      <c r="G18" s="600" t="s">
        <v>1326</v>
      </c>
      <c r="H18" s="659">
        <v>0.5</v>
      </c>
      <c r="I18" s="533" t="s">
        <v>1327</v>
      </c>
      <c r="J18" s="587" t="s">
        <v>1328</v>
      </c>
      <c r="K18" s="592"/>
      <c r="L18" s="592"/>
      <c r="M18" s="530"/>
      <c r="N18" s="592"/>
      <c r="O18" s="592"/>
      <c r="P18" s="592">
        <v>0.25</v>
      </c>
      <c r="Q18" s="592"/>
      <c r="R18" s="592"/>
      <c r="S18" s="592"/>
      <c r="T18" s="592"/>
      <c r="U18" s="592"/>
      <c r="V18" s="592">
        <v>0.25</v>
      </c>
      <c r="W18" s="923">
        <f>SUM(K18:V19)</f>
        <v>1</v>
      </c>
    </row>
    <row r="19" spans="1:23" s="8" customFormat="1" ht="55.5" customHeight="1" thickBot="1" x14ac:dyDescent="0.3">
      <c r="A19" s="1047"/>
      <c r="B19" s="1047"/>
      <c r="C19" s="1047"/>
      <c r="D19" s="1048"/>
      <c r="E19" s="922"/>
      <c r="F19" s="533" t="s">
        <v>1329</v>
      </c>
      <c r="G19" s="600" t="s">
        <v>1330</v>
      </c>
      <c r="H19" s="659">
        <v>0.5</v>
      </c>
      <c r="I19" s="533" t="s">
        <v>1327</v>
      </c>
      <c r="J19" s="587" t="s">
        <v>1331</v>
      </c>
      <c r="K19" s="592"/>
      <c r="L19" s="592"/>
      <c r="M19" s="530"/>
      <c r="N19" s="592"/>
      <c r="O19" s="592"/>
      <c r="P19" s="592"/>
      <c r="Q19" s="592"/>
      <c r="R19" s="592"/>
      <c r="S19" s="592"/>
      <c r="T19" s="592"/>
      <c r="U19" s="592">
        <v>0.5</v>
      </c>
      <c r="V19" s="592"/>
      <c r="W19" s="923"/>
    </row>
    <row r="20" spans="1:23" s="8" customFormat="1" ht="60.75" thickBot="1" x14ac:dyDescent="0.3">
      <c r="A20" s="1047" t="str">
        <f>+'14. PAI-OAJ'!F13</f>
        <v>7. Gestionar el conocimiento y la innovación en la Justicia Penal Militar y Policial. </v>
      </c>
      <c r="B20" s="1047" t="str">
        <f>+'14. PAI-OAJ'!G13</f>
        <v>23. Fortalecer la gestión de cobro persuasivo y coactivo de la Entidad.</v>
      </c>
      <c r="C20" s="1047" t="str">
        <f>+'14. PAI-OAJ'!H13</f>
        <v>Jefe Oficina Asesora Jurídica</v>
      </c>
      <c r="D20" s="920" t="str">
        <f>+'14. PAI-OAJ'!L13</f>
        <v xml:space="preserve">Realizar seguimiento y control a los procesos de cobro persuasivo y coactivo e identificar la cartera de Imposible recaudo para su presentación al comité de cartera. </v>
      </c>
      <c r="E20" s="922" t="str">
        <f>+'14. PAI-OAJ'!M13</f>
        <v>Identificar y clasificar el 100% de la cartera de imposible recaudo.</v>
      </c>
      <c r="F20" s="533" t="s">
        <v>1332</v>
      </c>
      <c r="G20" s="587" t="s">
        <v>1333</v>
      </c>
      <c r="H20" s="595">
        <v>0.25</v>
      </c>
      <c r="I20" s="533" t="s">
        <v>1334</v>
      </c>
      <c r="J20" s="587" t="s">
        <v>1335</v>
      </c>
      <c r="K20" s="660">
        <v>2.5000000000000001E-2</v>
      </c>
      <c r="L20" s="660">
        <v>2.5000000000000001E-2</v>
      </c>
      <c r="M20" s="660">
        <v>2.5000000000000001E-2</v>
      </c>
      <c r="N20" s="660">
        <v>2.5000000000000001E-2</v>
      </c>
      <c r="O20" s="660">
        <v>2.5000000000000001E-2</v>
      </c>
      <c r="P20" s="660">
        <v>2.5000000000000001E-2</v>
      </c>
      <c r="Q20" s="660">
        <v>2.5000000000000001E-2</v>
      </c>
      <c r="R20" s="660">
        <v>2.5000000000000001E-2</v>
      </c>
      <c r="S20" s="660">
        <v>2.5000000000000001E-2</v>
      </c>
      <c r="T20" s="660">
        <v>2.5000000000000001E-2</v>
      </c>
      <c r="U20" s="594"/>
      <c r="V20" s="592"/>
      <c r="W20" s="923">
        <f>SUM(K20:V22)</f>
        <v>1</v>
      </c>
    </row>
    <row r="21" spans="1:23" s="8" customFormat="1" ht="64.5" customHeight="1" thickBot="1" x14ac:dyDescent="0.3">
      <c r="A21" s="1047"/>
      <c r="B21" s="1047"/>
      <c r="C21" s="1047"/>
      <c r="D21" s="920"/>
      <c r="E21" s="922"/>
      <c r="F21" s="533" t="s">
        <v>1336</v>
      </c>
      <c r="G21" s="587" t="s">
        <v>1337</v>
      </c>
      <c r="H21" s="595">
        <v>0.4</v>
      </c>
      <c r="I21" s="533" t="s">
        <v>1338</v>
      </c>
      <c r="J21" s="587" t="s">
        <v>1339</v>
      </c>
      <c r="K21" s="533"/>
      <c r="L21" s="533" t="s">
        <v>189</v>
      </c>
      <c r="M21" s="533" t="s">
        <v>189</v>
      </c>
      <c r="N21" s="533"/>
      <c r="O21" s="533" t="s">
        <v>189</v>
      </c>
      <c r="P21" s="661">
        <v>0.38</v>
      </c>
      <c r="Q21" s="533" t="s">
        <v>189</v>
      </c>
      <c r="R21" s="533"/>
      <c r="S21" s="533"/>
      <c r="T21" s="533" t="s">
        <v>189</v>
      </c>
      <c r="U21" s="594"/>
      <c r="V21" s="592"/>
      <c r="W21" s="923"/>
    </row>
    <row r="22" spans="1:23" s="8" customFormat="1" ht="62.25" customHeight="1" thickBot="1" x14ac:dyDescent="0.3">
      <c r="A22" s="1047"/>
      <c r="B22" s="1047"/>
      <c r="C22" s="1047"/>
      <c r="D22" s="920"/>
      <c r="E22" s="922"/>
      <c r="F22" s="533" t="s">
        <v>1340</v>
      </c>
      <c r="G22" s="587" t="s">
        <v>1341</v>
      </c>
      <c r="H22" s="595">
        <v>0.4</v>
      </c>
      <c r="I22" s="533" t="s">
        <v>1342</v>
      </c>
      <c r="J22" s="587" t="s">
        <v>1343</v>
      </c>
      <c r="K22" s="533"/>
      <c r="L22" s="533" t="s">
        <v>189</v>
      </c>
      <c r="M22" s="533" t="s">
        <v>189</v>
      </c>
      <c r="N22" s="533"/>
      <c r="O22" s="533" t="s">
        <v>189</v>
      </c>
      <c r="P22" s="661">
        <v>0.37</v>
      </c>
      <c r="Q22" s="533" t="s">
        <v>189</v>
      </c>
      <c r="R22" s="533"/>
      <c r="S22" s="533"/>
      <c r="T22" s="533" t="s">
        <v>189</v>
      </c>
      <c r="U22" s="594"/>
      <c r="V22" s="592"/>
      <c r="W22" s="923"/>
    </row>
    <row r="23" spans="1:23" s="8" customFormat="1" ht="60" customHeight="1" thickBot="1" x14ac:dyDescent="0.3">
      <c r="A23" s="587" t="str">
        <f>+'14. PAI-OAJ'!F14</f>
        <v>4. Fortalecer y articular los mecanismos de prevención y lucha contra la corrupción en la Justicia Penal Militar y Policial.</v>
      </c>
      <c r="B23" s="587" t="str">
        <f>+'14. PAI-OAJ'!G14</f>
        <v>13. Desarrollar, implementar, actualizar y hacer seguimiento a los procedimientos de lucha contra la corrupción.</v>
      </c>
      <c r="C23" s="600" t="s">
        <v>48</v>
      </c>
      <c r="D23" s="587" t="str">
        <f>+'14. PAI-OAJ'!L14</f>
        <v>Ejecutar las acciones establecidas en el marco de la Política de Lucha contra la corrupción y del anexo técnico del programa de Transparencia y Ética Pública (PTEP).</v>
      </c>
      <c r="E23" s="110" t="s">
        <v>255</v>
      </c>
      <c r="F23" s="533" t="s">
        <v>1344</v>
      </c>
      <c r="G23" s="600" t="s">
        <v>272</v>
      </c>
      <c r="H23" s="659">
        <v>1</v>
      </c>
      <c r="I23" s="533" t="s">
        <v>1342</v>
      </c>
      <c r="J23" s="587" t="s">
        <v>256</v>
      </c>
      <c r="K23" s="592"/>
      <c r="L23" s="592"/>
      <c r="M23" s="592"/>
      <c r="N23" s="592">
        <v>0.33</v>
      </c>
      <c r="O23" s="592"/>
      <c r="P23" s="592"/>
      <c r="Q23" s="530"/>
      <c r="R23" s="592">
        <v>0.33</v>
      </c>
      <c r="S23" s="592"/>
      <c r="T23" s="592"/>
      <c r="U23" s="592"/>
      <c r="V23" s="592">
        <v>0.34</v>
      </c>
      <c r="W23" s="594">
        <f>SUM(K23:V23)</f>
        <v>1</v>
      </c>
    </row>
  </sheetData>
  <sheetProtection formatCells="0" selectLockedCells="1" selectUnlockedCells="1"/>
  <mergeCells count="51">
    <mergeCell ref="D20:D22"/>
    <mergeCell ref="A20:A22"/>
    <mergeCell ref="B20:B22"/>
    <mergeCell ref="C20:C22"/>
    <mergeCell ref="W20:W22"/>
    <mergeCell ref="E20:E22"/>
    <mergeCell ref="W16:W17"/>
    <mergeCell ref="D16:D17"/>
    <mergeCell ref="A16:A17"/>
    <mergeCell ref="B16:B17"/>
    <mergeCell ref="C16:C17"/>
    <mergeCell ref="E16:E17"/>
    <mergeCell ref="W18:W19"/>
    <mergeCell ref="A1:W3"/>
    <mergeCell ref="A4:B4"/>
    <mergeCell ref="C4:W4"/>
    <mergeCell ref="A5:A6"/>
    <mergeCell ref="B5:B6"/>
    <mergeCell ref="C5:C6"/>
    <mergeCell ref="D5:D6"/>
    <mergeCell ref="G5:G6"/>
    <mergeCell ref="W5:W6"/>
    <mergeCell ref="H5:H6"/>
    <mergeCell ref="I5:I6"/>
    <mergeCell ref="J5:J6"/>
    <mergeCell ref="K5:N5"/>
    <mergeCell ref="O5:R5"/>
    <mergeCell ref="S5:V5"/>
    <mergeCell ref="A7:A10"/>
    <mergeCell ref="B7:B10"/>
    <mergeCell ref="C7:C10"/>
    <mergeCell ref="D7:D10"/>
    <mergeCell ref="C14:C15"/>
    <mergeCell ref="D14:D15"/>
    <mergeCell ref="A11:A13"/>
    <mergeCell ref="B11:B13"/>
    <mergeCell ref="C11:C13"/>
    <mergeCell ref="D11:D13"/>
    <mergeCell ref="A18:A19"/>
    <mergeCell ref="B18:B19"/>
    <mergeCell ref="C18:C19"/>
    <mergeCell ref="D18:D19"/>
    <mergeCell ref="E18:E19"/>
    <mergeCell ref="W11:W13"/>
    <mergeCell ref="W14:W15"/>
    <mergeCell ref="W7:W10"/>
    <mergeCell ref="F5:F6"/>
    <mergeCell ref="E5:E6"/>
    <mergeCell ref="E7:E10"/>
    <mergeCell ref="E11:E13"/>
    <mergeCell ref="E14:E15"/>
  </mergeCells>
  <phoneticPr fontId="23" type="noConversion"/>
  <conditionalFormatting sqref="K7">
    <cfRule type="colorScale" priority="16">
      <colorScale>
        <cfvo type="min"/>
        <cfvo type="max"/>
        <color theme="0" tint="-0.14999847407452621"/>
        <color theme="0" tint="-0.14999847407452621"/>
      </colorScale>
    </cfRule>
  </conditionalFormatting>
  <conditionalFormatting sqref="K11:V12">
    <cfRule type="colorScale" priority="17">
      <colorScale>
        <cfvo type="min"/>
        <cfvo type="max"/>
        <color theme="0" tint="-0.14999847407452621"/>
        <color theme="0" tint="-0.14999847407452621"/>
      </colorScale>
    </cfRule>
  </conditionalFormatting>
  <conditionalFormatting sqref="L7">
    <cfRule type="colorScale" priority="10">
      <colorScale>
        <cfvo type="min"/>
        <cfvo type="max"/>
        <color theme="0" tint="-0.14999847407452621"/>
        <color theme="0" tint="-0.14999847407452621"/>
      </colorScale>
    </cfRule>
  </conditionalFormatting>
  <conditionalFormatting sqref="L8:N9">
    <cfRule type="colorScale" priority="15">
      <colorScale>
        <cfvo type="min"/>
        <cfvo type="max"/>
        <color theme="0" tint="-0.14999847407452621"/>
        <color theme="0" tint="-0.14999847407452621"/>
      </colorScale>
    </cfRule>
  </conditionalFormatting>
  <conditionalFormatting sqref="M10">
    <cfRule type="colorScale" priority="9">
      <colorScale>
        <cfvo type="min"/>
        <cfvo type="max"/>
        <color theme="0" tint="-0.14999847407452621"/>
        <color theme="0" tint="-0.14999847407452621"/>
      </colorScale>
    </cfRule>
  </conditionalFormatting>
  <conditionalFormatting sqref="M23">
    <cfRule type="colorScale" priority="13">
      <colorScale>
        <cfvo type="min"/>
        <cfvo type="max"/>
        <color theme="0" tint="-0.14999847407452621"/>
        <color theme="0" tint="-0.14999847407452621"/>
      </colorScale>
    </cfRule>
  </conditionalFormatting>
  <conditionalFormatting sqref="N10:O10">
    <cfRule type="colorScale" priority="14">
      <colorScale>
        <cfvo type="min"/>
        <cfvo type="max"/>
        <color theme="0" tint="-0.14999847407452621"/>
        <color theme="0" tint="-0.14999847407452621"/>
      </colorScale>
    </cfRule>
  </conditionalFormatting>
  <conditionalFormatting sqref="N16:P17 R16:V16 K16:L17 R17:U17">
    <cfRule type="colorScale" priority="8">
      <colorScale>
        <cfvo type="min"/>
        <cfvo type="max"/>
        <color theme="0" tint="-0.14999847407452621"/>
        <color theme="0" tint="-0.14999847407452621"/>
      </colorScale>
    </cfRule>
  </conditionalFormatting>
  <conditionalFormatting sqref="N18:P19 K18:L19 R18:U19">
    <cfRule type="colorScale" priority="5">
      <colorScale>
        <cfvo type="min"/>
        <cfvo type="max"/>
        <color theme="0" tint="-0.14999847407452621"/>
        <color theme="0" tint="-0.14999847407452621"/>
      </colorScale>
    </cfRule>
  </conditionalFormatting>
  <conditionalFormatting sqref="N23:P23 R23:V23 K23:L23 K13:V15">
    <cfRule type="colorScale" priority="1548">
      <colorScale>
        <cfvo type="min"/>
        <cfvo type="max"/>
        <color theme="0" tint="-0.14999847407452621"/>
        <color theme="0" tint="-0.14999847407452621"/>
      </colorScale>
    </cfRule>
  </conditionalFormatting>
  <conditionalFormatting sqref="Q17:Q19">
    <cfRule type="colorScale" priority="1493">
      <colorScale>
        <cfvo type="min"/>
        <cfvo type="max"/>
        <color theme="0" tint="-0.14999847407452621"/>
        <color theme="0" tint="-0.14999847407452621"/>
      </colorScale>
    </cfRule>
  </conditionalFormatting>
  <conditionalFormatting sqref="U20:U22">
    <cfRule type="colorScale" priority="3">
      <colorScale>
        <cfvo type="percent" val="1"/>
        <cfvo type="percent" val="100"/>
        <color theme="4" tint="0.59999389629810485"/>
        <color theme="4" tint="0.59999389629810485"/>
      </colorScale>
    </cfRule>
  </conditionalFormatting>
  <conditionalFormatting sqref="V17:V22">
    <cfRule type="colorScale" priority="1494">
      <colorScale>
        <cfvo type="min"/>
        <cfvo type="max"/>
        <color theme="0" tint="-0.14999847407452621"/>
        <color theme="0" tint="-0.14999847407452621"/>
      </colorScale>
    </cfRule>
  </conditionalFormatting>
  <conditionalFormatting sqref="W18">
    <cfRule type="colorScale" priority="2">
      <colorScale>
        <cfvo type="percent" val="1"/>
        <cfvo type="percent" val="100"/>
        <color theme="4" tint="0.59999389629810485"/>
        <color theme="4" tint="0.59999389629810485"/>
      </colorScale>
    </cfRule>
  </conditionalFormatting>
  <conditionalFormatting sqref="W20">
    <cfRule type="colorScale" priority="1">
      <colorScale>
        <cfvo type="percent" val="1"/>
        <cfvo type="percent" val="100"/>
        <color theme="4" tint="0.59999389629810485"/>
        <color theme="4" tint="0.59999389629810485"/>
      </colorScale>
    </cfRule>
  </conditionalFormatting>
  <conditionalFormatting sqref="W23 W7 W14 W16 W11">
    <cfRule type="colorScale" priority="1478">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scale="17" orientation="landscape" r:id="rId1"/>
  <headerFooter>
    <oddHeader xml:space="preserve">&amp;CVersión preliminar </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4E01591C-CCD7-4F32-9A43-222D48082BF3}">
          <x14:formula1>
            <xm:f>'Listas '!$D$2:$D$13</xm:f>
          </x14:formula1>
          <xm:sqref>A7 A11 A23 A14:A16</xm:sqref>
        </x14:dataValidation>
        <x14:dataValidation type="list" allowBlank="1" showInputMessage="1" showErrorMessage="1" xr:uid="{72E0DC2E-67E3-4015-9998-1DA130279649}">
          <x14:formula1>
            <xm:f>'Listas '!$A$2:$A$23</xm:f>
          </x14:formula1>
          <xm:sqref>C7 C11 C14 C23 C16</xm:sqref>
        </x14:dataValidation>
        <x14:dataValidation type="list" allowBlank="1" showInputMessage="1" showErrorMessage="1" xr:uid="{85BFC306-C4E3-400A-BBE5-751F882D8D41}">
          <x14:formula1>
            <xm:f>'Listas '!$A$51:$A$95</xm:f>
          </x14:formula1>
          <xm:sqref>B16</xm:sqref>
        </x14:dataValidation>
      </x14:dataValidations>
    </ext>
  </extLs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08577-C28E-4AD1-8572-4D142BEA80D1}">
  <sheetPr>
    <tabColor theme="7"/>
  </sheetPr>
  <dimension ref="A1:AA24"/>
  <sheetViews>
    <sheetView tabSelected="1" view="pageBreakPreview" topLeftCell="B2" zoomScale="59" zoomScaleNormal="59" zoomScaleSheetLayoutView="59" workbookViewId="0">
      <selection activeCell="D10" sqref="D10"/>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48" style="5" customWidth="1"/>
    <col min="7" max="7" width="56.28515625" style="5" customWidth="1"/>
    <col min="8" max="8" width="42.140625" style="5" customWidth="1"/>
    <col min="9" max="9" width="34.5703125" style="5" customWidth="1"/>
    <col min="10" max="10" width="46.42578125" style="5" customWidth="1"/>
    <col min="11" max="11" width="12.5703125" style="5" customWidth="1"/>
    <col min="12" max="12" width="58.28515625" style="5" customWidth="1"/>
    <col min="13" max="13" width="54.5703125" style="22" customWidth="1"/>
    <col min="14" max="14" width="60.140625" style="5" customWidth="1"/>
    <col min="15" max="26" width="10.7109375" style="5" customWidth="1"/>
    <col min="27" max="27" width="10.140625" style="5" customWidth="1"/>
    <col min="28" max="16384" width="11.42578125" style="5"/>
  </cols>
  <sheetData>
    <row r="1" spans="1:27" s="1" customFormat="1" ht="99.75" customHeight="1" x14ac:dyDescent="0.25">
      <c r="A1" s="708" t="s">
        <v>148</v>
      </c>
      <c r="B1" s="708"/>
      <c r="C1" s="708"/>
      <c r="D1" s="708"/>
      <c r="E1" s="708"/>
      <c r="F1" s="708"/>
      <c r="G1" s="708"/>
      <c r="H1" s="708"/>
      <c r="I1" s="708"/>
      <c r="J1" s="708"/>
      <c r="K1" s="708"/>
      <c r="L1" s="708"/>
      <c r="M1" s="708"/>
      <c r="N1" s="708"/>
      <c r="O1" s="708"/>
      <c r="P1" s="708"/>
      <c r="Q1" s="708"/>
      <c r="R1" s="708"/>
      <c r="S1" s="708"/>
      <c r="T1" s="708"/>
      <c r="U1" s="708"/>
      <c r="V1" s="708"/>
      <c r="W1" s="708"/>
      <c r="X1" s="708"/>
      <c r="Y1" s="708"/>
      <c r="Z1" s="708"/>
      <c r="AA1" s="709"/>
    </row>
    <row r="2" spans="1:27"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row>
    <row r="3" spans="1:27"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row>
    <row r="4" spans="1:27" s="25" customFormat="1" ht="54" customHeight="1" thickBot="1" x14ac:dyDescent="0.35">
      <c r="A4" s="710" t="s">
        <v>149</v>
      </c>
      <c r="B4" s="711"/>
      <c r="C4" s="711"/>
      <c r="D4" s="711"/>
      <c r="E4" s="711"/>
      <c r="F4" s="711"/>
      <c r="G4" s="711"/>
      <c r="H4" s="758" t="s">
        <v>242</v>
      </c>
      <c r="I4" s="758"/>
      <c r="J4" s="758"/>
      <c r="K4" s="758"/>
      <c r="L4" s="758"/>
      <c r="M4" s="758"/>
      <c r="N4" s="758"/>
      <c r="O4" s="758"/>
      <c r="P4" s="758"/>
      <c r="Q4" s="758"/>
      <c r="R4" s="758"/>
      <c r="S4" s="758"/>
      <c r="T4" s="758"/>
      <c r="U4" s="758"/>
      <c r="V4" s="758"/>
      <c r="W4" s="758"/>
      <c r="X4" s="758"/>
      <c r="Y4" s="758"/>
      <c r="Z4" s="758"/>
      <c r="AA4" s="759"/>
    </row>
    <row r="5" spans="1:27" s="7" customFormat="1" ht="71.25" customHeight="1" thickBot="1" x14ac:dyDescent="0.25">
      <c r="A5" s="715" t="s">
        <v>71</v>
      </c>
      <c r="B5" s="716" t="s">
        <v>150</v>
      </c>
      <c r="C5" s="717" t="s">
        <v>75</v>
      </c>
      <c r="D5" s="718" t="s">
        <v>151</v>
      </c>
      <c r="E5" s="718" t="s">
        <v>152</v>
      </c>
      <c r="F5" s="760" t="s">
        <v>153</v>
      </c>
      <c r="G5" s="761" t="s">
        <v>154</v>
      </c>
      <c r="H5" s="763" t="s">
        <v>155</v>
      </c>
      <c r="I5" s="763" t="s">
        <v>908</v>
      </c>
      <c r="J5" s="763" t="s">
        <v>3</v>
      </c>
      <c r="K5" s="763" t="s">
        <v>157</v>
      </c>
      <c r="L5" s="763" t="s">
        <v>158</v>
      </c>
      <c r="M5" s="805" t="s">
        <v>159</v>
      </c>
      <c r="N5" s="763" t="s">
        <v>161</v>
      </c>
      <c r="O5" s="766" t="s">
        <v>162</v>
      </c>
      <c r="P5" s="766"/>
      <c r="Q5" s="766"/>
      <c r="R5" s="766"/>
      <c r="S5" s="766" t="s">
        <v>163</v>
      </c>
      <c r="T5" s="766"/>
      <c r="U5" s="766"/>
      <c r="V5" s="766"/>
      <c r="W5" s="766" t="s">
        <v>164</v>
      </c>
      <c r="X5" s="766"/>
      <c r="Y5" s="766"/>
      <c r="Z5" s="766"/>
      <c r="AA5" s="762" t="s">
        <v>165</v>
      </c>
    </row>
    <row r="6" spans="1:27" s="6" customFormat="1" ht="87.75" customHeight="1" thickBot="1" x14ac:dyDescent="0.25">
      <c r="A6" s="715"/>
      <c r="B6" s="716"/>
      <c r="C6" s="717"/>
      <c r="D6" s="718"/>
      <c r="E6" s="718"/>
      <c r="F6" s="776"/>
      <c r="G6" s="777"/>
      <c r="H6" s="763"/>
      <c r="I6" s="763"/>
      <c r="J6" s="763"/>
      <c r="K6" s="763"/>
      <c r="L6" s="763"/>
      <c r="M6" s="806"/>
      <c r="N6" s="763"/>
      <c r="O6" s="49">
        <v>1</v>
      </c>
      <c r="P6" s="49">
        <v>2</v>
      </c>
      <c r="Q6" s="49">
        <v>3</v>
      </c>
      <c r="R6" s="49">
        <v>4</v>
      </c>
      <c r="S6" s="49">
        <v>5</v>
      </c>
      <c r="T6" s="49">
        <v>6</v>
      </c>
      <c r="U6" s="49">
        <v>7</v>
      </c>
      <c r="V6" s="49">
        <v>8</v>
      </c>
      <c r="W6" s="49">
        <v>9</v>
      </c>
      <c r="X6" s="49">
        <v>10</v>
      </c>
      <c r="Y6" s="49">
        <v>11</v>
      </c>
      <c r="Z6" s="49">
        <v>12</v>
      </c>
      <c r="AA6" s="762"/>
    </row>
    <row r="7" spans="1:27" s="8" customFormat="1" ht="206.25" customHeight="1" thickBot="1" x14ac:dyDescent="0.3">
      <c r="A7" s="40" t="s">
        <v>72</v>
      </c>
      <c r="B7" s="35" t="s">
        <v>74</v>
      </c>
      <c r="C7" s="35" t="s">
        <v>76</v>
      </c>
      <c r="D7" s="35" t="s">
        <v>78</v>
      </c>
      <c r="E7" s="59" t="s">
        <v>80</v>
      </c>
      <c r="F7" s="899" t="s">
        <v>29</v>
      </c>
      <c r="G7" s="1056" t="s">
        <v>108</v>
      </c>
      <c r="H7" s="1043" t="s">
        <v>40</v>
      </c>
      <c r="I7" s="909" t="s">
        <v>1345</v>
      </c>
      <c r="J7" s="909" t="s">
        <v>1346</v>
      </c>
      <c r="K7" s="50" t="s">
        <v>1347</v>
      </c>
      <c r="L7" s="142" t="s">
        <v>1348</v>
      </c>
      <c r="M7" s="694" t="s">
        <v>1349</v>
      </c>
      <c r="N7" s="96" t="s">
        <v>1350</v>
      </c>
      <c r="O7" s="53"/>
      <c r="P7" s="54"/>
      <c r="Q7" s="54"/>
      <c r="R7" s="54">
        <v>0.55000000000000004</v>
      </c>
      <c r="S7" s="54"/>
      <c r="T7" s="54"/>
      <c r="U7" s="54"/>
      <c r="V7" s="54"/>
      <c r="W7" s="54"/>
      <c r="X7" s="54"/>
      <c r="Y7" s="54"/>
      <c r="Z7" s="54"/>
      <c r="AA7" s="55">
        <f t="shared" ref="AA7:AA17" si="0">SUM(O7:Z7)</f>
        <v>0.55000000000000004</v>
      </c>
    </row>
    <row r="8" spans="1:27" s="8" customFormat="1" ht="269.25" customHeight="1" thickBot="1" x14ac:dyDescent="0.3">
      <c r="A8" s="40" t="s">
        <v>72</v>
      </c>
      <c r="B8" s="35" t="s">
        <v>74</v>
      </c>
      <c r="C8" s="35" t="s">
        <v>76</v>
      </c>
      <c r="D8" s="35" t="s">
        <v>78</v>
      </c>
      <c r="E8" s="59" t="s">
        <v>80</v>
      </c>
      <c r="F8" s="869"/>
      <c r="G8" s="1057"/>
      <c r="H8" s="1053"/>
      <c r="I8" s="1058"/>
      <c r="J8" s="1058"/>
      <c r="K8" s="50" t="s">
        <v>1351</v>
      </c>
      <c r="L8" s="142" t="s">
        <v>1352</v>
      </c>
      <c r="M8" s="694" t="s">
        <v>1353</v>
      </c>
      <c r="N8" s="35" t="s">
        <v>1354</v>
      </c>
      <c r="O8" s="53"/>
      <c r="P8" s="54"/>
      <c r="Q8" s="54">
        <f>+'15.1 PO-OAP'!M14+'15.1 PO-OAP'!M15+'15.1 PO-OAP'!M16+'15.1 PO-OAP'!M17</f>
        <v>0.35</v>
      </c>
      <c r="R8" s="54">
        <f>+'15.1 PO-OAP'!N18</f>
        <v>0.1</v>
      </c>
      <c r="S8" s="54">
        <f>+'15.1 PO-OAP'!O19+'15.1 PO-OAP'!O20</f>
        <v>0.15000000000000002</v>
      </c>
      <c r="T8" s="54">
        <f>+'15.1 PO-OAP'!P19+'15.1 PO-OAP'!P20</f>
        <v>0.15000000000000002</v>
      </c>
      <c r="U8" s="54">
        <f>+'15.1 PO-OAP'!Q21</f>
        <v>0.05</v>
      </c>
      <c r="V8" s="54"/>
      <c r="W8" s="54"/>
      <c r="X8" s="54">
        <f>+'15.1 PO-OAP'!T14+'15.1 PO-OAP'!T15+'15.1 PO-OAP'!T21</f>
        <v>0.2</v>
      </c>
      <c r="Y8" s="54"/>
      <c r="Z8" s="54"/>
      <c r="AA8" s="55">
        <f t="shared" si="0"/>
        <v>1</v>
      </c>
    </row>
    <row r="9" spans="1:27" s="8" customFormat="1" ht="100.5" customHeight="1" thickBot="1" x14ac:dyDescent="0.3">
      <c r="A9" s="40" t="s">
        <v>72</v>
      </c>
      <c r="B9" s="35" t="s">
        <v>74</v>
      </c>
      <c r="C9" s="35" t="s">
        <v>76</v>
      </c>
      <c r="D9" s="35" t="s">
        <v>78</v>
      </c>
      <c r="E9" s="59" t="s">
        <v>80</v>
      </c>
      <c r="F9" s="64" t="s">
        <v>5</v>
      </c>
      <c r="G9" s="899" t="s">
        <v>89</v>
      </c>
      <c r="H9" s="1043" t="s">
        <v>40</v>
      </c>
      <c r="I9" s="909" t="s">
        <v>1345</v>
      </c>
      <c r="J9" s="909" t="s">
        <v>1346</v>
      </c>
      <c r="K9" s="909" t="s">
        <v>1355</v>
      </c>
      <c r="L9" s="905" t="s">
        <v>1356</v>
      </c>
      <c r="M9" s="1054" t="s">
        <v>1357</v>
      </c>
      <c r="N9" s="1051" t="s">
        <v>1358</v>
      </c>
      <c r="O9" s="889"/>
      <c r="P9" s="889">
        <f>+'15.1 PO-OAP'!L22</f>
        <v>0.2</v>
      </c>
      <c r="Q9" s="889">
        <f>+'15.1 PO-OAP'!M23</f>
        <v>0.1</v>
      </c>
      <c r="R9" s="889">
        <f>+'15.1 PO-OAP'!N22+'15.1 PO-OAP'!N24</f>
        <v>0.30000000000000004</v>
      </c>
      <c r="S9" s="889"/>
      <c r="T9" s="889"/>
      <c r="U9" s="889">
        <f>+'15.1 PO-OAP'!Q23</f>
        <v>0.1</v>
      </c>
      <c r="V9" s="889">
        <f>+'15.1 PO-OAP'!R24</f>
        <v>0.1</v>
      </c>
      <c r="W9" s="889"/>
      <c r="X9" s="889"/>
      <c r="Y9" s="889">
        <f>+'15.1 PO-OAP'!U23</f>
        <v>0.1</v>
      </c>
      <c r="Z9" s="889">
        <f>+'15.1 PO-OAP'!V24</f>
        <v>0.1</v>
      </c>
      <c r="AA9" s="891">
        <f t="shared" si="0"/>
        <v>1</v>
      </c>
    </row>
    <row r="10" spans="1:27" s="8" customFormat="1" ht="84.75" customHeight="1" thickBot="1" x14ac:dyDescent="0.3">
      <c r="A10" s="40" t="s">
        <v>72</v>
      </c>
      <c r="B10" s="35" t="s">
        <v>74</v>
      </c>
      <c r="C10" s="35" t="s">
        <v>76</v>
      </c>
      <c r="D10" s="35" t="s">
        <v>78</v>
      </c>
      <c r="E10" s="59" t="s">
        <v>80</v>
      </c>
      <c r="F10" s="64" t="s">
        <v>13</v>
      </c>
      <c r="G10" s="900"/>
      <c r="H10" s="1044"/>
      <c r="I10" s="910"/>
      <c r="J10" s="910"/>
      <c r="K10" s="910"/>
      <c r="L10" s="906"/>
      <c r="M10" s="1055"/>
      <c r="N10" s="1052"/>
      <c r="O10" s="890"/>
      <c r="P10" s="890"/>
      <c r="Q10" s="890"/>
      <c r="R10" s="890"/>
      <c r="S10" s="890"/>
      <c r="T10" s="890"/>
      <c r="U10" s="890"/>
      <c r="V10" s="890"/>
      <c r="W10" s="890"/>
      <c r="X10" s="890"/>
      <c r="Y10" s="890"/>
      <c r="Z10" s="890"/>
      <c r="AA10" s="892"/>
    </row>
    <row r="11" spans="1:27" s="8" customFormat="1" ht="244.5" customHeight="1" thickBot="1" x14ac:dyDescent="0.3">
      <c r="A11" s="40" t="s">
        <v>72</v>
      </c>
      <c r="B11" s="35" t="s">
        <v>74</v>
      </c>
      <c r="C11" s="35" t="s">
        <v>76</v>
      </c>
      <c r="D11" s="35" t="s">
        <v>78</v>
      </c>
      <c r="E11" s="59" t="s">
        <v>80</v>
      </c>
      <c r="F11" s="64" t="s">
        <v>29</v>
      </c>
      <c r="G11" s="64" t="s">
        <v>101</v>
      </c>
      <c r="H11" s="60" t="s">
        <v>40</v>
      </c>
      <c r="I11" s="60" t="s">
        <v>1345</v>
      </c>
      <c r="J11" s="85" t="s">
        <v>1346</v>
      </c>
      <c r="K11" s="50" t="s">
        <v>1359</v>
      </c>
      <c r="L11" s="35" t="s">
        <v>1360</v>
      </c>
      <c r="M11" s="52" t="s">
        <v>1361</v>
      </c>
      <c r="N11" s="35" t="s">
        <v>1362</v>
      </c>
      <c r="O11" s="54">
        <f>+'15.1 PO-OAP'!K25+'15.1 PO-OAP'!K27+'15.1 PO-OAP'!K28</f>
        <v>0.22000000000000003</v>
      </c>
      <c r="P11" s="54"/>
      <c r="Q11" s="54">
        <f>+'15.1 PO-OAP'!N26+'15.1 PO-OAP'!N27</f>
        <v>0.08</v>
      </c>
      <c r="R11" s="54">
        <f>+'15.1 PO-OAP'!O28+'15.1 PO-OAP'!O29</f>
        <v>0.17</v>
      </c>
      <c r="S11" s="54"/>
      <c r="T11" s="54">
        <f>+'15.1 PO-OAP'!Q27</f>
        <v>0.05</v>
      </c>
      <c r="U11" s="54">
        <f>+'15.1 PO-OAP'!R26+'15.1 PO-OAP'!R30</f>
        <v>0.06</v>
      </c>
      <c r="V11" s="54">
        <f>+'15.1 PO-OAP'!S28+'15.1 PO-OAP'!S30</f>
        <v>0.09</v>
      </c>
      <c r="W11" s="54"/>
      <c r="X11" s="54">
        <f>+'15.1 PO-OAP'!T27+'15.1 PO-OAP'!T29+'15.1 PO-OAP'!T30</f>
        <v>0.19000000000000003</v>
      </c>
      <c r="Y11" s="54">
        <f>+'15.1 PO-OAP'!U31</f>
        <v>0.1</v>
      </c>
      <c r="Z11" s="54">
        <f>+'15.1 PO-OAP'!V26</f>
        <v>0.04</v>
      </c>
      <c r="AA11" s="55">
        <f t="shared" si="0"/>
        <v>1</v>
      </c>
    </row>
    <row r="12" spans="1:27" s="8" customFormat="1" ht="237" customHeight="1" x14ac:dyDescent="0.25">
      <c r="A12" s="40" t="s">
        <v>72</v>
      </c>
      <c r="B12" s="35" t="s">
        <v>74</v>
      </c>
      <c r="C12" s="35" t="s">
        <v>76</v>
      </c>
      <c r="D12" s="35" t="s">
        <v>78</v>
      </c>
      <c r="E12" s="59" t="s">
        <v>80</v>
      </c>
      <c r="F12" s="64" t="s">
        <v>29</v>
      </c>
      <c r="G12" s="64" t="s">
        <v>100</v>
      </c>
      <c r="H12" s="60" t="s">
        <v>40</v>
      </c>
      <c r="I12" s="36" t="s">
        <v>173</v>
      </c>
      <c r="J12" s="36" t="s">
        <v>31</v>
      </c>
      <c r="K12" s="50" t="s">
        <v>1359</v>
      </c>
      <c r="L12" s="35" t="s">
        <v>1363</v>
      </c>
      <c r="M12" s="52" t="s">
        <v>1364</v>
      </c>
      <c r="N12" s="35" t="s">
        <v>1365</v>
      </c>
      <c r="O12" s="53">
        <f>+'15.1 PO-OAP'!K34</f>
        <v>0.1</v>
      </c>
      <c r="P12" s="54"/>
      <c r="Q12" s="54"/>
      <c r="R12" s="54">
        <f>+'15.1 PO-OAP'!N32+'15.1 PO-OAP'!N35</f>
        <v>0.25</v>
      </c>
      <c r="S12" s="54"/>
      <c r="T12" s="54"/>
      <c r="U12" s="54"/>
      <c r="V12" s="54">
        <f>+'15.1 PO-OAP'!R32+'15.1 PO-OAP'!R35</f>
        <v>0.25</v>
      </c>
      <c r="W12" s="54"/>
      <c r="X12" s="54"/>
      <c r="Y12" s="54">
        <f>+'15.1 PO-OAP'!U35</f>
        <v>0.2</v>
      </c>
      <c r="Z12" s="54">
        <f>+'15.1 PO-OAP'!V32</f>
        <v>0.05</v>
      </c>
      <c r="AA12" s="55">
        <f t="shared" si="0"/>
        <v>0.85000000000000009</v>
      </c>
    </row>
    <row r="13" spans="1:27" s="8" customFormat="1" ht="157.5" customHeight="1" x14ac:dyDescent="0.25">
      <c r="A13" s="40" t="s">
        <v>72</v>
      </c>
      <c r="B13" s="35" t="s">
        <v>74</v>
      </c>
      <c r="C13" s="35" t="s">
        <v>76</v>
      </c>
      <c r="D13" s="35" t="s">
        <v>78</v>
      </c>
      <c r="E13" s="59" t="s">
        <v>80</v>
      </c>
      <c r="F13" s="64" t="s">
        <v>29</v>
      </c>
      <c r="G13" s="64" t="s">
        <v>103</v>
      </c>
      <c r="H13" s="60" t="s">
        <v>40</v>
      </c>
      <c r="I13" s="51" t="s">
        <v>173</v>
      </c>
      <c r="J13" s="51" t="s">
        <v>1366</v>
      </c>
      <c r="K13" s="50" t="s">
        <v>1367</v>
      </c>
      <c r="L13" s="35" t="s">
        <v>1368</v>
      </c>
      <c r="M13" s="52" t="s">
        <v>1369</v>
      </c>
      <c r="N13" s="35" t="s">
        <v>1370</v>
      </c>
      <c r="O13" s="53"/>
      <c r="P13" s="54"/>
      <c r="Q13" s="54"/>
      <c r="R13" s="54">
        <f>+'15.1 PO-OAP'!N36</f>
        <v>0.3</v>
      </c>
      <c r="S13" s="54">
        <f>+'15.1 PO-OAP'!O37</f>
        <v>0.1</v>
      </c>
      <c r="T13" s="54"/>
      <c r="U13" s="54" t="e">
        <f>+'15.1 PO-OAP'!#REF!</f>
        <v>#REF!</v>
      </c>
      <c r="V13" s="54">
        <f>+'15.1 PO-OAP'!R36</f>
        <v>0.3</v>
      </c>
      <c r="W13" s="54">
        <f>+'15.1 PO-OAP'!S37</f>
        <v>0.1</v>
      </c>
      <c r="X13" s="54"/>
      <c r="Y13" s="54" t="e">
        <f>+'15.1 PO-OAP'!#REF!</f>
        <v>#REF!</v>
      </c>
      <c r="Z13" s="54"/>
      <c r="AA13" s="55" t="e">
        <f t="shared" si="0"/>
        <v>#REF!</v>
      </c>
    </row>
    <row r="14" spans="1:27" s="8" customFormat="1" ht="240" customHeight="1" x14ac:dyDescent="0.25">
      <c r="A14" s="40" t="s">
        <v>72</v>
      </c>
      <c r="B14" s="35" t="s">
        <v>74</v>
      </c>
      <c r="C14" s="35" t="s">
        <v>76</v>
      </c>
      <c r="D14" s="35" t="s">
        <v>78</v>
      </c>
      <c r="E14" s="59" t="s">
        <v>80</v>
      </c>
      <c r="F14" s="64" t="s">
        <v>21</v>
      </c>
      <c r="G14" s="64" t="s">
        <v>94</v>
      </c>
      <c r="H14" s="144" t="s">
        <v>63</v>
      </c>
      <c r="I14" s="51" t="s">
        <v>166</v>
      </c>
      <c r="J14" s="51" t="s">
        <v>62</v>
      </c>
      <c r="K14" s="50" t="s">
        <v>1371</v>
      </c>
      <c r="L14" s="35" t="s">
        <v>270</v>
      </c>
      <c r="M14" s="52" t="s">
        <v>1372</v>
      </c>
      <c r="N14" s="35" t="s">
        <v>1373</v>
      </c>
      <c r="O14" s="53">
        <f>+'15.1 PO-OAP'!K38+'15.1 PO-OAP'!K39+'15.1 PO-OAP'!K40+'15.1 PO-OAP'!K42</f>
        <v>0.36</v>
      </c>
      <c r="P14" s="54">
        <f>+'15.1 PO-OAP'!L41</f>
        <v>0.1</v>
      </c>
      <c r="Q14" s="54">
        <f>+'15.1 PO-OAP'!M45</f>
        <v>0.1</v>
      </c>
      <c r="R14" s="54">
        <f>+'15.1 PO-OAP'!N43</f>
        <v>0.15</v>
      </c>
      <c r="S14" s="54">
        <f>+'15.1 PO-OAP'!O39+'15.1 PO-OAP'!O44</f>
        <v>0.1</v>
      </c>
      <c r="T14" s="54"/>
      <c r="U14" s="54"/>
      <c r="V14" s="54"/>
      <c r="W14" s="54">
        <f>+'15.1 PO-OAP'!S39+'15.1 PO-OAP'!S44</f>
        <v>0.12</v>
      </c>
      <c r="X14" s="54">
        <f>+'15.1 PO-OAP'!T40</f>
        <v>7.0000000000000007E-2</v>
      </c>
      <c r="Y14" s="54"/>
      <c r="Z14" s="54"/>
      <c r="AA14" s="55">
        <f t="shared" si="0"/>
        <v>1</v>
      </c>
    </row>
    <row r="15" spans="1:27" s="8" customFormat="1" ht="206.25" customHeight="1" thickBot="1" x14ac:dyDescent="0.3">
      <c r="A15" s="40" t="s">
        <v>72</v>
      </c>
      <c r="B15" s="35" t="s">
        <v>74</v>
      </c>
      <c r="C15" s="35" t="s">
        <v>76</v>
      </c>
      <c r="D15" s="35" t="s">
        <v>78</v>
      </c>
      <c r="E15" s="59" t="s">
        <v>80</v>
      </c>
      <c r="F15" s="64" t="s">
        <v>37</v>
      </c>
      <c r="G15" s="64" t="s">
        <v>119</v>
      </c>
      <c r="H15" s="60" t="s">
        <v>40</v>
      </c>
      <c r="I15" s="36" t="s">
        <v>1374</v>
      </c>
      <c r="J15" s="36" t="s">
        <v>1375</v>
      </c>
      <c r="K15" s="50" t="s">
        <v>1376</v>
      </c>
      <c r="L15" s="35" t="s">
        <v>1377</v>
      </c>
      <c r="M15" s="52" t="s">
        <v>1378</v>
      </c>
      <c r="N15" s="35" t="s">
        <v>1379</v>
      </c>
      <c r="O15" s="54"/>
      <c r="P15" s="54">
        <v>0.17</v>
      </c>
      <c r="Q15" s="54"/>
      <c r="R15" s="54">
        <v>0.17</v>
      </c>
      <c r="S15" s="54"/>
      <c r="T15" s="54">
        <v>0.17</v>
      </c>
      <c r="U15" s="54"/>
      <c r="V15" s="54">
        <v>0.17</v>
      </c>
      <c r="W15" s="54"/>
      <c r="X15" s="54">
        <v>0.17</v>
      </c>
      <c r="Y15" s="54"/>
      <c r="Z15" s="54">
        <v>0.15</v>
      </c>
      <c r="AA15" s="55">
        <f t="shared" si="0"/>
        <v>1</v>
      </c>
    </row>
    <row r="16" spans="1:27" ht="132.75" customHeight="1" thickBot="1" x14ac:dyDescent="0.25">
      <c r="A16" s="662" t="s">
        <v>72</v>
      </c>
      <c r="B16" s="37" t="s">
        <v>74</v>
      </c>
      <c r="C16" s="37" t="s">
        <v>76</v>
      </c>
      <c r="D16" s="37" t="s">
        <v>78</v>
      </c>
      <c r="E16" s="663" t="s">
        <v>80</v>
      </c>
      <c r="F16" s="478" t="s">
        <v>29</v>
      </c>
      <c r="G16" s="695" t="s">
        <v>108</v>
      </c>
      <c r="H16" s="672" t="s">
        <v>40</v>
      </c>
      <c r="I16" s="36" t="s">
        <v>1345</v>
      </c>
      <c r="J16" s="36" t="s">
        <v>1380</v>
      </c>
      <c r="K16" s="41" t="s">
        <v>1381</v>
      </c>
      <c r="L16" s="37" t="s">
        <v>1382</v>
      </c>
      <c r="M16" s="52" t="s">
        <v>1383</v>
      </c>
      <c r="N16" s="35" t="s">
        <v>1384</v>
      </c>
      <c r="O16" s="54">
        <f>+'15.1 PO-OAP'!K51+'15.1 PO-OAP'!K53</f>
        <v>0.5</v>
      </c>
      <c r="P16" s="54"/>
      <c r="Q16" s="54"/>
      <c r="R16" s="54">
        <f>+'15.1 PO-OAP'!N54</f>
        <v>0.1</v>
      </c>
      <c r="S16" s="54"/>
      <c r="T16" s="54">
        <f>+'15.1 PO-OAP'!P52</f>
        <v>0.12</v>
      </c>
      <c r="U16" s="54"/>
      <c r="V16" s="54">
        <f>+'15.1 PO-OAP'!R54</f>
        <v>0.1</v>
      </c>
      <c r="W16" s="54"/>
      <c r="X16" s="54"/>
      <c r="Y16" s="54">
        <f>+'15.1 PO-OAP'!U54</f>
        <v>0.05</v>
      </c>
      <c r="Z16" s="54">
        <f>+'15.1 PO-OAP'!V52</f>
        <v>0.13</v>
      </c>
      <c r="AA16" s="55">
        <f t="shared" si="0"/>
        <v>1</v>
      </c>
    </row>
    <row r="17" spans="1:27" ht="105.75" customHeight="1" thickBot="1" x14ac:dyDescent="0.25">
      <c r="A17" s="662" t="s">
        <v>72</v>
      </c>
      <c r="B17" s="37" t="s">
        <v>74</v>
      </c>
      <c r="C17" s="37" t="s">
        <v>76</v>
      </c>
      <c r="D17" s="37" t="s">
        <v>78</v>
      </c>
      <c r="E17" s="663" t="s">
        <v>80</v>
      </c>
      <c r="F17" s="478" t="s">
        <v>29</v>
      </c>
      <c r="G17" s="478" t="s">
        <v>103</v>
      </c>
      <c r="H17" s="672" t="s">
        <v>40</v>
      </c>
      <c r="I17" s="36" t="s">
        <v>470</v>
      </c>
      <c r="J17" s="36" t="s">
        <v>129</v>
      </c>
      <c r="K17" s="41" t="s">
        <v>1385</v>
      </c>
      <c r="L17" s="37" t="s">
        <v>472</v>
      </c>
      <c r="M17" s="52" t="s">
        <v>473</v>
      </c>
      <c r="N17" s="35" t="s">
        <v>1386</v>
      </c>
      <c r="O17" s="54">
        <f>+'15.1 PO-OAP'!K55</f>
        <v>0.1</v>
      </c>
      <c r="P17" s="54">
        <f>+'15.1 PO-OAP'!L55+'15.1 PO-OAP'!L56</f>
        <v>0.30000000000000004</v>
      </c>
      <c r="Q17" s="54"/>
      <c r="R17" s="54"/>
      <c r="S17" s="54"/>
      <c r="T17" s="54">
        <f>+'15.1 PO-OAP'!P57</f>
        <v>0.1</v>
      </c>
      <c r="U17" s="54">
        <f>+'15.1 PO-OAP'!Q58+'15.1 PO-OAP'!Q59</f>
        <v>0.2</v>
      </c>
      <c r="V17" s="54"/>
      <c r="W17" s="54"/>
      <c r="X17" s="54"/>
      <c r="Y17" s="54">
        <f>+'15.1 PO-OAP'!U57</f>
        <v>0.1</v>
      </c>
      <c r="Z17" s="54">
        <f>+'15.1 PO-OAP'!V58+'15.1 PO-OAP'!V59</f>
        <v>0.2</v>
      </c>
      <c r="AA17" s="55">
        <f t="shared" si="0"/>
        <v>1</v>
      </c>
    </row>
    <row r="18" spans="1:27" ht="14.25" customHeight="1" x14ac:dyDescent="0.2">
      <c r="G18" s="97"/>
    </row>
    <row r="19" spans="1:27" ht="14.25" customHeight="1" x14ac:dyDescent="0.2"/>
    <row r="23" spans="1:27" ht="15" thickBot="1" x14ac:dyDescent="0.25"/>
    <row r="24" spans="1:27" ht="15.75" thickBot="1" x14ac:dyDescent="0.25">
      <c r="L24" s="35"/>
    </row>
  </sheetData>
  <sheetProtection formatCells="0" selectLockedCells="1" selectUnlockedCells="1"/>
  <autoFilter ref="G7:G17" xr:uid="{7EC08577-C28E-4AD1-8572-4D142BEA80D1}"/>
  <mergeCells count="47">
    <mergeCell ref="F7:F8"/>
    <mergeCell ref="H7:H8"/>
    <mergeCell ref="L9:L10"/>
    <mergeCell ref="M9:M10"/>
    <mergeCell ref="G9:G10"/>
    <mergeCell ref="H9:H10"/>
    <mergeCell ref="J9:J10"/>
    <mergeCell ref="I9:I10"/>
    <mergeCell ref="K9:K10"/>
    <mergeCell ref="G7:G8"/>
    <mergeCell ref="I7:I8"/>
    <mergeCell ref="J7:J8"/>
    <mergeCell ref="W5:Z5"/>
    <mergeCell ref="S5:V5"/>
    <mergeCell ref="A1:AA1"/>
    <mergeCell ref="A4:G4"/>
    <mergeCell ref="H4:AA4"/>
    <mergeCell ref="A5:A6"/>
    <mergeCell ref="B5:B6"/>
    <mergeCell ref="C5:C6"/>
    <mergeCell ref="D5:D6"/>
    <mergeCell ref="E5:E6"/>
    <mergeCell ref="F5:F6"/>
    <mergeCell ref="G5:G6"/>
    <mergeCell ref="AA5:AA6"/>
    <mergeCell ref="H5:H6"/>
    <mergeCell ref="I5:I6"/>
    <mergeCell ref="J5:J6"/>
    <mergeCell ref="O5:R5"/>
    <mergeCell ref="K5:K6"/>
    <mergeCell ref="L5:L6"/>
    <mergeCell ref="M5:M6"/>
    <mergeCell ref="N5:N6"/>
    <mergeCell ref="N9:N10"/>
    <mergeCell ref="O9:O10"/>
    <mergeCell ref="P9:P10"/>
    <mergeCell ref="Q9:Q10"/>
    <mergeCell ref="R9:R10"/>
    <mergeCell ref="X9:X10"/>
    <mergeCell ref="Y9:Y10"/>
    <mergeCell ref="Z9:Z10"/>
    <mergeCell ref="AA9:AA10"/>
    <mergeCell ref="S9:S10"/>
    <mergeCell ref="T9:T10"/>
    <mergeCell ref="U9:U10"/>
    <mergeCell ref="V9:V10"/>
    <mergeCell ref="W9:W10"/>
  </mergeCells>
  <conditionalFormatting sqref="O11:Z15 O7:Z9">
    <cfRule type="colorScale" priority="1520">
      <colorScale>
        <cfvo type="min"/>
        <cfvo type="max"/>
        <color theme="0" tint="-0.14999847407452621"/>
        <color theme="0" tint="-0.14999847407452621"/>
      </colorScale>
    </cfRule>
  </conditionalFormatting>
  <conditionalFormatting sqref="O16:Z17">
    <cfRule type="colorScale" priority="1523">
      <colorScale>
        <cfvo type="min"/>
        <cfvo type="max"/>
        <color theme="0" tint="-0.14999847407452621"/>
        <color theme="0" tint="-0.14999847407452621"/>
      </colorScale>
    </cfRule>
  </conditionalFormatting>
  <conditionalFormatting sqref="AA7:AA9 AA11:AA17">
    <cfRule type="colorScale" priority="1524">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7" orientation="landscape" r:id="rId1"/>
  <headerFooter>
    <oddHeader xml:space="preserve">&amp;CVersión preliminar </oddHeader>
  </headerFooter>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4C24618D-F32D-4870-997E-239222FA9DEA}">
          <x14:formula1>
            <xm:f>'Listas '!$D$2:$D$13</xm:f>
          </x14:formula1>
          <xm:sqref>F7 F9:F17</xm:sqref>
        </x14:dataValidation>
        <x14:dataValidation type="list" allowBlank="1" showInputMessage="1" showErrorMessage="1" xr:uid="{C2A5A1A4-E90A-48B4-8A56-41F6C1B32E34}">
          <x14:formula1>
            <xm:f>'Listas '!$A$2:$A$23</xm:f>
          </x14:formula1>
          <xm:sqref>H7 H9 H11:H17</xm:sqref>
        </x14:dataValidation>
        <x14:dataValidation type="list" allowBlank="1" showInputMessage="1" showErrorMessage="1" xr:uid="{B410A290-154C-40FC-9BF5-F715D2D97BC6}">
          <x14:formula1>
            <xm:f>'Listas '!$A$51:$A$95</xm:f>
          </x14:formula1>
          <xm:sqref>G7 G9 G11:G17</xm:sqref>
        </x14:dataValidation>
        <x14:dataValidation type="list" allowBlank="1" showInputMessage="1" showErrorMessage="1" xr:uid="{80783E33-5CD0-4048-9676-19978A3B2924}">
          <x14:formula1>
            <xm:f>'Listas '!$A$29</xm:f>
          </x14:formula1>
          <xm:sqref>A7:A17</xm:sqref>
        </x14:dataValidation>
        <x14:dataValidation type="list" allowBlank="1" showInputMessage="1" showErrorMessage="1" xr:uid="{23F7E0BF-DF5B-4ABE-B6C9-C1BF42DF1492}">
          <x14:formula1>
            <xm:f>'Listas '!$A$34</xm:f>
          </x14:formula1>
          <xm:sqref>B7:B17</xm:sqref>
        </x14:dataValidation>
        <x14:dataValidation type="list" allowBlank="1" showInputMessage="1" showErrorMessage="1" xr:uid="{A593F35E-839B-42FD-BAA1-6D85FD20C2BB}">
          <x14:formula1>
            <xm:f>'Listas '!$A$42</xm:f>
          </x14:formula1>
          <xm:sqref>D7:D17</xm:sqref>
        </x14:dataValidation>
        <x14:dataValidation type="list" allowBlank="1" showInputMessage="1" showErrorMessage="1" xr:uid="{C98FF020-3587-4DE9-8BE4-D7E219E59901}">
          <x14:formula1>
            <xm:f>'Listas '!$A$45</xm:f>
          </x14:formula1>
          <xm:sqref>E7:E17</xm:sqref>
        </x14:dataValidation>
        <x14:dataValidation type="list" allowBlank="1" showInputMessage="1" showErrorMessage="1" xr:uid="{9512ABB0-E83D-4EC4-B584-A52BC21F7F97}">
          <x14:formula1>
            <xm:f>'Listas '!$A$38</xm:f>
          </x14:formula1>
          <xm:sqref>C7:C17</xm:sqref>
        </x14:dataValidation>
      </x14:dataValidation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82EFB-08B9-452B-957E-D34EC6087206}">
  <sheetPr>
    <tabColor rgb="FF78C764"/>
  </sheetPr>
  <dimension ref="A1:W60"/>
  <sheetViews>
    <sheetView view="pageBreakPreview" zoomScale="51" zoomScaleNormal="73" zoomScaleSheetLayoutView="51" workbookViewId="0">
      <selection activeCell="D11" sqref="D11"/>
    </sheetView>
  </sheetViews>
  <sheetFormatPr baseColWidth="10" defaultColWidth="11.42578125" defaultRowHeight="15" x14ac:dyDescent="0.2"/>
  <cols>
    <col min="1" max="1" width="48.42578125" style="6" customWidth="1"/>
    <col min="2" max="2" width="53.5703125" style="6" customWidth="1"/>
    <col min="3" max="3" width="40.7109375" style="6" customWidth="1"/>
    <col min="4" max="4" width="76.7109375" style="6" customWidth="1"/>
    <col min="5" max="5" width="50.42578125" style="6" customWidth="1"/>
    <col min="6" max="6" width="14.140625" style="8" customWidth="1"/>
    <col min="7" max="7" width="78.5703125" style="6" customWidth="1"/>
    <col min="8" max="8" width="20.140625" style="6" customWidth="1"/>
    <col min="9" max="9" width="39.140625" style="6" customWidth="1"/>
    <col min="10" max="10" width="62.5703125" style="6" customWidth="1"/>
    <col min="11" max="11" width="11.140625" style="6" customWidth="1"/>
    <col min="12" max="22" width="8.7109375" style="6" customWidth="1"/>
    <col min="23" max="23" width="10.140625" style="6" customWidth="1"/>
    <col min="24" max="16384" width="11.42578125" style="6"/>
  </cols>
  <sheetData>
    <row r="1" spans="1:23" s="9" customFormat="1" ht="137.25" customHeight="1" x14ac:dyDescent="0.25">
      <c r="A1" s="708" t="s">
        <v>193</v>
      </c>
      <c r="B1" s="708"/>
      <c r="C1" s="708"/>
      <c r="D1" s="708"/>
      <c r="E1" s="708"/>
      <c r="F1" s="708"/>
      <c r="G1" s="708"/>
      <c r="H1" s="708"/>
      <c r="I1" s="708"/>
      <c r="J1" s="708"/>
      <c r="K1" s="708"/>
      <c r="L1" s="708"/>
      <c r="M1" s="708"/>
      <c r="N1" s="708"/>
      <c r="O1" s="708"/>
      <c r="P1" s="708"/>
      <c r="Q1" s="708"/>
      <c r="R1" s="708"/>
      <c r="S1" s="708"/>
      <c r="T1" s="708"/>
      <c r="U1" s="708"/>
      <c r="V1" s="708"/>
      <c r="W1" s="708"/>
    </row>
    <row r="2" spans="1:23" s="9" customFormat="1" ht="16.5" customHeight="1" x14ac:dyDescent="0.25">
      <c r="A2" s="708"/>
      <c r="B2" s="708"/>
      <c r="C2" s="708"/>
      <c r="D2" s="708"/>
      <c r="E2" s="708"/>
      <c r="F2" s="708"/>
      <c r="G2" s="708"/>
      <c r="H2" s="708"/>
      <c r="I2" s="708"/>
      <c r="J2" s="708"/>
      <c r="K2" s="708"/>
      <c r="L2" s="708"/>
      <c r="M2" s="708"/>
      <c r="N2" s="708"/>
      <c r="O2" s="708"/>
      <c r="P2" s="708"/>
      <c r="Q2" s="708"/>
      <c r="R2" s="708"/>
      <c r="S2" s="708"/>
      <c r="T2" s="708"/>
      <c r="U2" s="708"/>
      <c r="V2" s="708"/>
      <c r="W2" s="708"/>
    </row>
    <row r="3" spans="1:23" s="9" customFormat="1" ht="16.5" customHeight="1" thickBot="1" x14ac:dyDescent="0.3">
      <c r="A3" s="751"/>
      <c r="B3" s="751"/>
      <c r="C3" s="751"/>
      <c r="D3" s="751"/>
      <c r="E3" s="751"/>
      <c r="F3" s="751"/>
      <c r="G3" s="751"/>
      <c r="H3" s="751"/>
      <c r="I3" s="751"/>
      <c r="J3" s="751"/>
      <c r="K3" s="751"/>
      <c r="L3" s="751"/>
      <c r="M3" s="751"/>
      <c r="N3" s="751"/>
      <c r="O3" s="751"/>
      <c r="P3" s="751"/>
      <c r="Q3" s="751"/>
      <c r="R3" s="751"/>
      <c r="S3" s="751"/>
      <c r="T3" s="751"/>
      <c r="U3" s="751"/>
      <c r="V3" s="751"/>
      <c r="W3" s="751"/>
    </row>
    <row r="4" spans="1:23" ht="30" customHeight="1" thickBot="1" x14ac:dyDescent="0.25">
      <c r="A4" s="1110" t="s">
        <v>194</v>
      </c>
      <c r="B4" s="1110"/>
      <c r="C4" s="1111" t="s">
        <v>195</v>
      </c>
      <c r="D4" s="1111"/>
      <c r="E4" s="1111"/>
      <c r="F4" s="1111"/>
      <c r="G4" s="1111"/>
      <c r="H4" s="1111"/>
      <c r="I4" s="1111"/>
      <c r="J4" s="1111"/>
      <c r="K4" s="1111"/>
      <c r="L4" s="1111"/>
      <c r="M4" s="1111"/>
      <c r="N4" s="1111"/>
      <c r="O4" s="1111"/>
      <c r="P4" s="1111"/>
      <c r="Q4" s="1111"/>
      <c r="R4" s="1111"/>
      <c r="S4" s="1111"/>
      <c r="T4" s="1111"/>
      <c r="U4" s="1111"/>
      <c r="V4" s="1111"/>
      <c r="W4" s="1111"/>
    </row>
    <row r="5" spans="1:23" s="7" customFormat="1" ht="50.25" customHeight="1" thickBot="1" x14ac:dyDescent="0.25">
      <c r="A5" s="1112" t="s">
        <v>153</v>
      </c>
      <c r="B5" s="1114" t="s">
        <v>154</v>
      </c>
      <c r="C5" s="1099" t="s">
        <v>196</v>
      </c>
      <c r="D5" s="1099" t="s">
        <v>158</v>
      </c>
      <c r="E5" s="1099" t="s">
        <v>159</v>
      </c>
      <c r="F5" s="1099" t="s">
        <v>157</v>
      </c>
      <c r="G5" s="1099" t="s">
        <v>197</v>
      </c>
      <c r="H5" s="1099" t="s">
        <v>198</v>
      </c>
      <c r="I5" s="1099" t="s">
        <v>199</v>
      </c>
      <c r="J5" s="1099" t="s">
        <v>161</v>
      </c>
      <c r="K5" s="1109" t="s">
        <v>162</v>
      </c>
      <c r="L5" s="1109"/>
      <c r="M5" s="1109"/>
      <c r="N5" s="1109"/>
      <c r="O5" s="1109" t="s">
        <v>163</v>
      </c>
      <c r="P5" s="1109"/>
      <c r="Q5" s="1109"/>
      <c r="R5" s="1109"/>
      <c r="S5" s="1109" t="s">
        <v>164</v>
      </c>
      <c r="T5" s="1109"/>
      <c r="U5" s="1109"/>
      <c r="V5" s="1109"/>
      <c r="W5" s="1109" t="s">
        <v>165</v>
      </c>
    </row>
    <row r="6" spans="1:23" ht="41.25" customHeight="1" thickBot="1" x14ac:dyDescent="0.25">
      <c r="A6" s="1113"/>
      <c r="B6" s="1115"/>
      <c r="C6" s="1100"/>
      <c r="D6" s="1100"/>
      <c r="E6" s="1100"/>
      <c r="F6" s="1100"/>
      <c r="G6" s="1100"/>
      <c r="H6" s="1100"/>
      <c r="I6" s="1100"/>
      <c r="J6" s="1100"/>
      <c r="K6" s="123">
        <v>1</v>
      </c>
      <c r="L6" s="123">
        <v>2</v>
      </c>
      <c r="M6" s="123">
        <v>3</v>
      </c>
      <c r="N6" s="123">
        <v>4</v>
      </c>
      <c r="O6" s="123">
        <v>5</v>
      </c>
      <c r="P6" s="123">
        <v>6</v>
      </c>
      <c r="Q6" s="123">
        <v>7</v>
      </c>
      <c r="R6" s="123">
        <v>8</v>
      </c>
      <c r="S6" s="123">
        <v>9</v>
      </c>
      <c r="T6" s="123">
        <v>10</v>
      </c>
      <c r="U6" s="123">
        <v>11</v>
      </c>
      <c r="V6" s="123">
        <v>12</v>
      </c>
      <c r="W6" s="1116"/>
    </row>
    <row r="7" spans="1:23" s="124" customFormat="1" ht="54.75" customHeight="1" thickTop="1" thickBot="1" x14ac:dyDescent="0.25">
      <c r="A7" s="1121" t="str">
        <f>+'15. PAI-OAP'!F7</f>
        <v>6. Desarrollar y fortalecer los procesos institucionales, que garanticen la misionalidad de la Justicia Penal Militar y Policial.</v>
      </c>
      <c r="B7" s="1096" t="str">
        <f>+'15. PAI-OAP'!G7</f>
        <v>27. Mejorar la eficiencia en la prestación de los servicios internos y externos de los procesos de la Justicia Penal Militar y Policial, mediante el fortalecimiento de la gestión estadística.</v>
      </c>
      <c r="C7" s="1059" t="s">
        <v>40</v>
      </c>
      <c r="D7" s="1059" t="str">
        <f>+'15. PAI-OAP'!L7</f>
        <v>Diseñar e implementar herramientas que permitan fortalecer el seguimiento y la toma de decisiones en relación con el mapa judicial.</v>
      </c>
      <c r="E7" s="1103" t="str">
        <f>_xlfn.CONCAT('15. PAI-OAP'!M7:M7)</f>
        <v>Dos herramientas implementadas</v>
      </c>
      <c r="F7" s="176" t="s">
        <v>1387</v>
      </c>
      <c r="G7" s="206" t="s">
        <v>1388</v>
      </c>
      <c r="H7" s="207">
        <v>0.15</v>
      </c>
      <c r="I7" s="179" t="s">
        <v>1389</v>
      </c>
      <c r="J7" s="206" t="s">
        <v>1390</v>
      </c>
      <c r="K7" s="199"/>
      <c r="L7" s="199"/>
      <c r="M7" s="178">
        <v>0.15</v>
      </c>
      <c r="N7" s="178"/>
      <c r="O7" s="178"/>
      <c r="P7" s="178"/>
      <c r="Q7" s="199"/>
      <c r="R7" s="178"/>
      <c r="S7" s="199"/>
      <c r="T7" s="178"/>
      <c r="U7" s="178"/>
      <c r="V7" s="199"/>
      <c r="W7" s="1083">
        <f>SUM(K7:V13)</f>
        <v>1</v>
      </c>
    </row>
    <row r="8" spans="1:23" s="124" customFormat="1" ht="60" customHeight="1" thickBot="1" x14ac:dyDescent="0.25">
      <c r="A8" s="1122"/>
      <c r="B8" s="1097"/>
      <c r="C8" s="1060"/>
      <c r="D8" s="1060"/>
      <c r="E8" s="1104"/>
      <c r="F8" s="135" t="s">
        <v>1391</v>
      </c>
      <c r="G8" s="136" t="s">
        <v>1392</v>
      </c>
      <c r="H8" s="137">
        <v>0.15</v>
      </c>
      <c r="I8" s="138" t="s">
        <v>1393</v>
      </c>
      <c r="J8" s="136" t="s">
        <v>1394</v>
      </c>
      <c r="K8" s="131"/>
      <c r="L8" s="131"/>
      <c r="M8" s="132"/>
      <c r="N8" s="132">
        <v>0.15</v>
      </c>
      <c r="O8" s="132"/>
      <c r="P8" s="132"/>
      <c r="Q8" s="131"/>
      <c r="R8" s="132"/>
      <c r="S8" s="131"/>
      <c r="T8" s="132"/>
      <c r="U8" s="132"/>
      <c r="V8" s="131"/>
      <c r="W8" s="1084"/>
    </row>
    <row r="9" spans="1:23" s="124" customFormat="1" ht="53.25" customHeight="1" thickBot="1" x14ac:dyDescent="0.25">
      <c r="A9" s="1122"/>
      <c r="B9" s="1097"/>
      <c r="C9" s="1060"/>
      <c r="D9" s="1060"/>
      <c r="E9" s="1104"/>
      <c r="F9" s="135" t="s">
        <v>1395</v>
      </c>
      <c r="G9" s="136" t="s">
        <v>1396</v>
      </c>
      <c r="H9" s="137">
        <v>0.1</v>
      </c>
      <c r="I9" s="138" t="s">
        <v>1393</v>
      </c>
      <c r="J9" s="136" t="s">
        <v>1397</v>
      </c>
      <c r="K9" s="131"/>
      <c r="L9" s="131"/>
      <c r="M9" s="132"/>
      <c r="N9" s="132"/>
      <c r="O9" s="132">
        <v>0.1</v>
      </c>
      <c r="P9" s="132"/>
      <c r="Q9" s="131"/>
      <c r="R9" s="132"/>
      <c r="S9" s="131"/>
      <c r="T9" s="132"/>
      <c r="U9" s="132"/>
      <c r="V9" s="131"/>
      <c r="W9" s="1084"/>
    </row>
    <row r="10" spans="1:23" s="124" customFormat="1" ht="60" customHeight="1" thickBot="1" x14ac:dyDescent="0.25">
      <c r="A10" s="1122"/>
      <c r="B10" s="1097"/>
      <c r="C10" s="1060"/>
      <c r="D10" s="1060"/>
      <c r="E10" s="1104"/>
      <c r="F10" s="135" t="s">
        <v>1398</v>
      </c>
      <c r="G10" s="136" t="s">
        <v>1399</v>
      </c>
      <c r="H10" s="137">
        <v>0.1</v>
      </c>
      <c r="I10" s="138" t="s">
        <v>1393</v>
      </c>
      <c r="J10" s="136" t="s">
        <v>1400</v>
      </c>
      <c r="K10" s="131"/>
      <c r="L10" s="131"/>
      <c r="M10" s="132"/>
      <c r="N10" s="132"/>
      <c r="O10" s="132"/>
      <c r="P10" s="132">
        <v>0.1</v>
      </c>
      <c r="Q10" s="131"/>
      <c r="R10" s="132"/>
      <c r="S10" s="131"/>
      <c r="T10" s="132"/>
      <c r="U10" s="132"/>
      <c r="V10" s="131"/>
      <c r="W10" s="1084"/>
    </row>
    <row r="11" spans="1:23" s="124" customFormat="1" ht="60" customHeight="1" thickBot="1" x14ac:dyDescent="0.25">
      <c r="A11" s="1122"/>
      <c r="B11" s="1097"/>
      <c r="C11" s="1060"/>
      <c r="D11" s="1060"/>
      <c r="E11" s="1104"/>
      <c r="F11" s="135" t="s">
        <v>1401</v>
      </c>
      <c r="G11" s="136" t="s">
        <v>1402</v>
      </c>
      <c r="H11" s="139">
        <v>0.15</v>
      </c>
      <c r="I11" s="138" t="s">
        <v>1403</v>
      </c>
      <c r="J11" s="141" t="s">
        <v>1404</v>
      </c>
      <c r="K11" s="131"/>
      <c r="L11" s="131"/>
      <c r="M11" s="132">
        <v>0.15</v>
      </c>
      <c r="N11" s="132"/>
      <c r="O11" s="132"/>
      <c r="P11" s="132"/>
      <c r="Q11" s="131"/>
      <c r="R11" s="132"/>
      <c r="S11" s="131"/>
      <c r="T11" s="132"/>
      <c r="U11" s="132"/>
      <c r="V11" s="131"/>
      <c r="W11" s="1084"/>
    </row>
    <row r="12" spans="1:23" s="124" customFormat="1" ht="60" customHeight="1" thickBot="1" x14ac:dyDescent="0.25">
      <c r="A12" s="1122"/>
      <c r="B12" s="1097"/>
      <c r="C12" s="1060"/>
      <c r="D12" s="1060"/>
      <c r="E12" s="1104"/>
      <c r="F12" s="135" t="s">
        <v>1405</v>
      </c>
      <c r="G12" s="136" t="s">
        <v>1406</v>
      </c>
      <c r="H12" s="139">
        <v>0.15</v>
      </c>
      <c r="I12" s="138" t="s">
        <v>1403</v>
      </c>
      <c r="J12" s="140" t="s">
        <v>1407</v>
      </c>
      <c r="K12" s="131"/>
      <c r="L12" s="131"/>
      <c r="M12" s="132"/>
      <c r="N12" s="132"/>
      <c r="O12" s="132">
        <v>0.15</v>
      </c>
      <c r="P12" s="132"/>
      <c r="Q12" s="131"/>
      <c r="R12" s="132"/>
      <c r="S12" s="131"/>
      <c r="T12" s="132"/>
      <c r="U12" s="132"/>
      <c r="V12" s="131"/>
      <c r="W12" s="1084"/>
    </row>
    <row r="13" spans="1:23" s="124" customFormat="1" ht="60" customHeight="1" thickBot="1" x14ac:dyDescent="0.25">
      <c r="A13" s="1123"/>
      <c r="B13" s="1098"/>
      <c r="C13" s="1061"/>
      <c r="D13" s="1061"/>
      <c r="E13" s="1105"/>
      <c r="F13" s="181" t="s">
        <v>1408</v>
      </c>
      <c r="G13" s="208" t="s">
        <v>1409</v>
      </c>
      <c r="H13" s="209">
        <v>0.2</v>
      </c>
      <c r="I13" s="183" t="s">
        <v>1403</v>
      </c>
      <c r="J13" s="180" t="s">
        <v>1410</v>
      </c>
      <c r="K13" s="204"/>
      <c r="L13" s="204"/>
      <c r="M13" s="182"/>
      <c r="N13" s="182"/>
      <c r="O13" s="182"/>
      <c r="P13" s="182">
        <v>0.2</v>
      </c>
      <c r="Q13" s="204"/>
      <c r="R13" s="182"/>
      <c r="S13" s="204"/>
      <c r="T13" s="182"/>
      <c r="U13" s="182"/>
      <c r="V13" s="204"/>
      <c r="W13" s="1085"/>
    </row>
    <row r="14" spans="1:23" s="124" customFormat="1" ht="81" customHeight="1" thickTop="1" thickBot="1" x14ac:dyDescent="0.25">
      <c r="A14" s="1117" t="s">
        <v>29</v>
      </c>
      <c r="B14" s="1096" t="s">
        <v>108</v>
      </c>
      <c r="C14" s="1059" t="s">
        <v>40</v>
      </c>
      <c r="D14" s="1059" t="str">
        <f>+'15. PAI-OAP'!L8</f>
        <v>Implementar una herramienta que permita mejorar la experiencia del usuario en la consulta de sus investigaciones penales en la página web, reduciendo significativamente la cantidad de peticiones allegadas al grupo de consultas y registros misionales.</v>
      </c>
      <c r="E14" s="1059" t="str">
        <f>+'15. PAI-OAP'!M8</f>
        <v>Reducir el 10% de la peticiones por consultas de registros misionales</v>
      </c>
      <c r="F14" s="159" t="s">
        <v>1411</v>
      </c>
      <c r="G14" s="146" t="s">
        <v>1412</v>
      </c>
      <c r="H14" s="196">
        <v>0.2</v>
      </c>
      <c r="I14" s="159" t="s">
        <v>1403</v>
      </c>
      <c r="J14" s="197" t="s">
        <v>1413</v>
      </c>
      <c r="K14" s="198"/>
      <c r="L14" s="199"/>
      <c r="M14" s="178">
        <v>0.1</v>
      </c>
      <c r="N14" s="178"/>
      <c r="O14" s="178"/>
      <c r="P14" s="178"/>
      <c r="Q14" s="199"/>
      <c r="R14" s="178"/>
      <c r="S14" s="199"/>
      <c r="T14" s="178">
        <v>0.1</v>
      </c>
      <c r="U14" s="178"/>
      <c r="V14" s="200"/>
      <c r="W14" s="1066">
        <f>SUM(K14:V21)</f>
        <v>1</v>
      </c>
    </row>
    <row r="15" spans="1:23" s="124" customFormat="1" ht="95.25" customHeight="1" thickBot="1" x14ac:dyDescent="0.25">
      <c r="A15" s="1124"/>
      <c r="B15" s="1097"/>
      <c r="C15" s="1060"/>
      <c r="D15" s="1060"/>
      <c r="E15" s="1060"/>
      <c r="F15" s="104" t="s">
        <v>1414</v>
      </c>
      <c r="G15" s="44" t="s">
        <v>1415</v>
      </c>
      <c r="H15" s="48">
        <v>0.1</v>
      </c>
      <c r="I15" s="42" t="s">
        <v>1403</v>
      </c>
      <c r="J15" s="103" t="s">
        <v>1416</v>
      </c>
      <c r="K15" s="130"/>
      <c r="L15" s="131"/>
      <c r="M15" s="132">
        <v>0.05</v>
      </c>
      <c r="N15" s="132"/>
      <c r="O15" s="132"/>
      <c r="P15" s="132"/>
      <c r="Q15" s="131"/>
      <c r="R15" s="132"/>
      <c r="S15" s="131"/>
      <c r="T15" s="132">
        <v>0.05</v>
      </c>
      <c r="U15" s="132"/>
      <c r="V15" s="133"/>
      <c r="W15" s="1064"/>
    </row>
    <row r="16" spans="1:23" s="124" customFormat="1" ht="58.5" customHeight="1" thickBot="1" x14ac:dyDescent="0.25">
      <c r="A16" s="1124"/>
      <c r="B16" s="1097"/>
      <c r="C16" s="1060"/>
      <c r="D16" s="1060"/>
      <c r="E16" s="1060"/>
      <c r="F16" s="104" t="s">
        <v>1417</v>
      </c>
      <c r="G16" s="44" t="s">
        <v>1418</v>
      </c>
      <c r="H16" s="48">
        <v>0.1</v>
      </c>
      <c r="I16" s="42" t="s">
        <v>1393</v>
      </c>
      <c r="J16" s="103" t="s">
        <v>1419</v>
      </c>
      <c r="K16" s="134"/>
      <c r="L16" s="131"/>
      <c r="M16" s="132">
        <v>0.1</v>
      </c>
      <c r="N16" s="131"/>
      <c r="O16" s="131"/>
      <c r="P16" s="131"/>
      <c r="Q16" s="131"/>
      <c r="R16" s="131"/>
      <c r="S16" s="131"/>
      <c r="T16" s="131"/>
      <c r="U16" s="131"/>
      <c r="V16" s="133"/>
      <c r="W16" s="1064"/>
    </row>
    <row r="17" spans="1:23" s="124" customFormat="1" ht="58.5" customHeight="1" thickBot="1" x14ac:dyDescent="0.25">
      <c r="A17" s="1124"/>
      <c r="B17" s="1097"/>
      <c r="C17" s="1060"/>
      <c r="D17" s="1060"/>
      <c r="E17" s="1060"/>
      <c r="F17" s="104" t="s">
        <v>1420</v>
      </c>
      <c r="G17" s="44" t="s">
        <v>1421</v>
      </c>
      <c r="H17" s="48">
        <v>0.1</v>
      </c>
      <c r="I17" s="42" t="s">
        <v>1393</v>
      </c>
      <c r="J17" s="103" t="s">
        <v>1422</v>
      </c>
      <c r="K17" s="134"/>
      <c r="L17" s="131"/>
      <c r="M17" s="132">
        <v>0.1</v>
      </c>
      <c r="N17" s="131"/>
      <c r="O17" s="131"/>
      <c r="P17" s="131"/>
      <c r="Q17" s="131"/>
      <c r="R17" s="131"/>
      <c r="S17" s="131"/>
      <c r="T17" s="131"/>
      <c r="U17" s="131"/>
      <c r="V17" s="133"/>
      <c r="W17" s="1064"/>
    </row>
    <row r="18" spans="1:23" s="124" customFormat="1" ht="58.5" customHeight="1" thickBot="1" x14ac:dyDescent="0.25">
      <c r="A18" s="1124"/>
      <c r="B18" s="1097"/>
      <c r="C18" s="1060"/>
      <c r="D18" s="1060"/>
      <c r="E18" s="1060"/>
      <c r="F18" s="104" t="s">
        <v>1423</v>
      </c>
      <c r="G18" s="44" t="s">
        <v>1424</v>
      </c>
      <c r="H18" s="48">
        <v>0.1</v>
      </c>
      <c r="I18" s="42" t="s">
        <v>1393</v>
      </c>
      <c r="J18" s="103" t="s">
        <v>1425</v>
      </c>
      <c r="K18" s="130"/>
      <c r="L18" s="132"/>
      <c r="M18" s="132"/>
      <c r="N18" s="132">
        <v>0.1</v>
      </c>
      <c r="O18" s="131"/>
      <c r="P18" s="132"/>
      <c r="Q18" s="132"/>
      <c r="R18" s="131"/>
      <c r="S18" s="131"/>
      <c r="T18" s="131"/>
      <c r="U18" s="131"/>
      <c r="V18" s="133"/>
      <c r="W18" s="1064"/>
    </row>
    <row r="19" spans="1:23" s="124" customFormat="1" ht="58.5" customHeight="1" thickBot="1" x14ac:dyDescent="0.25">
      <c r="A19" s="1124"/>
      <c r="B19" s="1097"/>
      <c r="C19" s="1060"/>
      <c r="D19" s="1060"/>
      <c r="E19" s="1060"/>
      <c r="F19" s="104" t="s">
        <v>1426</v>
      </c>
      <c r="G19" s="44" t="s">
        <v>1427</v>
      </c>
      <c r="H19" s="48">
        <v>0.2</v>
      </c>
      <c r="I19" s="42" t="s">
        <v>1393</v>
      </c>
      <c r="J19" s="103" t="s">
        <v>1428</v>
      </c>
      <c r="K19" s="130"/>
      <c r="L19" s="131"/>
      <c r="M19" s="131"/>
      <c r="N19" s="132"/>
      <c r="O19" s="132">
        <v>0.1</v>
      </c>
      <c r="P19" s="132">
        <v>0.1</v>
      </c>
      <c r="Q19" s="131"/>
      <c r="R19" s="131"/>
      <c r="S19" s="131"/>
      <c r="T19" s="131"/>
      <c r="U19" s="131"/>
      <c r="V19" s="133"/>
      <c r="W19" s="1064"/>
    </row>
    <row r="20" spans="1:23" s="124" customFormat="1" ht="58.5" customHeight="1" thickBot="1" x14ac:dyDescent="0.25">
      <c r="A20" s="1124"/>
      <c r="B20" s="1097"/>
      <c r="C20" s="1060"/>
      <c r="D20" s="1060"/>
      <c r="E20" s="1060"/>
      <c r="F20" s="104" t="s">
        <v>1429</v>
      </c>
      <c r="G20" s="44" t="s">
        <v>1430</v>
      </c>
      <c r="H20" s="48">
        <v>0.1</v>
      </c>
      <c r="I20" s="42" t="s">
        <v>1393</v>
      </c>
      <c r="J20" s="103" t="s">
        <v>1431</v>
      </c>
      <c r="K20" s="130"/>
      <c r="L20" s="131"/>
      <c r="M20" s="131"/>
      <c r="N20" s="132"/>
      <c r="O20" s="132">
        <v>0.05</v>
      </c>
      <c r="P20" s="132">
        <v>0.05</v>
      </c>
      <c r="Q20" s="131"/>
      <c r="R20" s="132"/>
      <c r="S20" s="131"/>
      <c r="T20" s="131"/>
      <c r="U20" s="132"/>
      <c r="V20" s="133"/>
      <c r="W20" s="1064"/>
    </row>
    <row r="21" spans="1:23" s="124" customFormat="1" ht="58.5" customHeight="1" thickBot="1" x14ac:dyDescent="0.25">
      <c r="A21" s="1125"/>
      <c r="B21" s="1098"/>
      <c r="C21" s="1061"/>
      <c r="D21" s="1061"/>
      <c r="E21" s="1061"/>
      <c r="F21" s="151" t="s">
        <v>1432</v>
      </c>
      <c r="G21" s="162" t="s">
        <v>1433</v>
      </c>
      <c r="H21" s="201">
        <v>0.1</v>
      </c>
      <c r="I21" s="164" t="s">
        <v>1393</v>
      </c>
      <c r="J21" s="202" t="s">
        <v>1434</v>
      </c>
      <c r="K21" s="203"/>
      <c r="L21" s="204"/>
      <c r="M21" s="204"/>
      <c r="N21" s="182"/>
      <c r="O21" s="182"/>
      <c r="P21" s="182"/>
      <c r="Q21" s="182">
        <v>0.05</v>
      </c>
      <c r="R21" s="204"/>
      <c r="S21" s="204"/>
      <c r="T21" s="182">
        <v>0.05</v>
      </c>
      <c r="U21" s="204"/>
      <c r="V21" s="205"/>
      <c r="W21" s="1065"/>
    </row>
    <row r="22" spans="1:23" s="124" customFormat="1" ht="60" customHeight="1" thickTop="1" thickBot="1" x14ac:dyDescent="0.25">
      <c r="A22" s="1117" t="str">
        <f>+'15. PAI-OAP'!F9</f>
        <v>1. Garantizar la transición efectiva al Sistema Penal Oral Acusatorio a nivel nacional en la Justicia Penal Militar y Policial.</v>
      </c>
      <c r="B22" s="1094" t="str">
        <f>+'15. PAI-OAP'!G9</f>
        <v>8. Mejorar la oferta judicial y la normalización en los términos procesales, mediante la utilización eficiente de los recursos disponibles y la implementación de un sistema de justicia transparente, eficaz, eficiente y respetuoso de las garantías judiciales, que goce de credibilidad y confianza de la comunidad nacional e internacional. </v>
      </c>
      <c r="C22" s="1119" t="s">
        <v>40</v>
      </c>
      <c r="D22" s="1119" t="str">
        <f>+'15. PAI-OAP'!L9</f>
        <v>Consolidar y dar continuidad a la implementación de la directiva de seguimiento al rendimiento estadístico de los despachos judiciales, fortaleciendo los mecanismos de monitoreo, análisis y reporte para garantizar la mejora continua y la toma de decisiones basada en datos.</v>
      </c>
      <c r="E22" s="1106" t="s">
        <v>1357</v>
      </c>
      <c r="F22" s="159" t="s">
        <v>1435</v>
      </c>
      <c r="G22" s="187" t="s">
        <v>1436</v>
      </c>
      <c r="H22" s="188">
        <v>0.4</v>
      </c>
      <c r="I22" s="185" t="s">
        <v>1437</v>
      </c>
      <c r="J22" s="186" t="s">
        <v>1438</v>
      </c>
      <c r="K22" s="189"/>
      <c r="L22" s="189">
        <v>0.2</v>
      </c>
      <c r="M22" s="189"/>
      <c r="N22" s="189">
        <v>0.2</v>
      </c>
      <c r="O22" s="189"/>
      <c r="P22" s="189"/>
      <c r="Q22" s="189"/>
      <c r="R22" s="189"/>
      <c r="S22" s="189"/>
      <c r="T22" s="189"/>
      <c r="U22" s="189"/>
      <c r="V22" s="189"/>
      <c r="W22" s="1080">
        <f>SUM(K22:V24)</f>
        <v>0.99999999999999989</v>
      </c>
    </row>
    <row r="23" spans="1:23" s="124" customFormat="1" ht="60" customHeight="1" thickBot="1" x14ac:dyDescent="0.25">
      <c r="A23" s="1118"/>
      <c r="B23" s="965"/>
      <c r="C23" s="966"/>
      <c r="D23" s="966"/>
      <c r="E23" s="1107"/>
      <c r="F23" s="104" t="s">
        <v>1439</v>
      </c>
      <c r="G23" s="69" t="s">
        <v>1440</v>
      </c>
      <c r="H23" s="121">
        <v>0.3</v>
      </c>
      <c r="I23" s="84" t="s">
        <v>1437</v>
      </c>
      <c r="J23" s="120" t="s">
        <v>1441</v>
      </c>
      <c r="K23" s="122"/>
      <c r="L23" s="122"/>
      <c r="M23" s="122">
        <v>0.1</v>
      </c>
      <c r="N23" s="122"/>
      <c r="O23" s="122"/>
      <c r="P23" s="122"/>
      <c r="Q23" s="122">
        <v>0.1</v>
      </c>
      <c r="R23" s="122"/>
      <c r="S23" s="122"/>
      <c r="T23" s="122"/>
      <c r="U23" s="122">
        <v>0.1</v>
      </c>
      <c r="V23" s="122"/>
      <c r="W23" s="1081"/>
    </row>
    <row r="24" spans="1:23" s="124" customFormat="1" ht="88.5" customHeight="1" thickBot="1" x14ac:dyDescent="0.25">
      <c r="A24" s="190" t="str">
        <f>+'15. PAI-OAP'!F10</f>
        <v>2. Regularizar la gestión de los procesos adelantados con fundamento en la Ley 522/1999. </v>
      </c>
      <c r="B24" s="1095"/>
      <c r="C24" s="1120"/>
      <c r="D24" s="1120"/>
      <c r="E24" s="1108"/>
      <c r="F24" s="151" t="s">
        <v>1442</v>
      </c>
      <c r="G24" s="193" t="s">
        <v>1443</v>
      </c>
      <c r="H24" s="194">
        <v>0.3</v>
      </c>
      <c r="I24" s="191" t="s">
        <v>1437</v>
      </c>
      <c r="J24" s="192" t="s">
        <v>1444</v>
      </c>
      <c r="K24" s="195"/>
      <c r="L24" s="195"/>
      <c r="M24" s="195"/>
      <c r="N24" s="195">
        <v>0.1</v>
      </c>
      <c r="O24" s="195"/>
      <c r="P24" s="195"/>
      <c r="Q24" s="195"/>
      <c r="R24" s="195">
        <v>0.1</v>
      </c>
      <c r="S24" s="195"/>
      <c r="T24" s="195"/>
      <c r="U24" s="195"/>
      <c r="V24" s="195">
        <v>0.1</v>
      </c>
      <c r="W24" s="1082"/>
    </row>
    <row r="25" spans="1:23" s="117" customFormat="1" ht="60" customHeight="1" thickTop="1" thickBot="1" x14ac:dyDescent="0.3">
      <c r="A25" s="1124" t="str">
        <f>+'15. PAI-OAP'!F11</f>
        <v>6. Desarrollar y fortalecer los procesos institucionales, que garanticen la misionalidad de la Justicia Penal Militar y Policial.</v>
      </c>
      <c r="B25" s="877" t="str">
        <f>+'15. PAI-OAP'!G11</f>
        <v>20. Fortalecer la planeación institucional y el seguimiento mediante el uso de soluciones tecnológicas</v>
      </c>
      <c r="C25" s="1060" t="s">
        <v>40</v>
      </c>
      <c r="D25" s="1060" t="str">
        <f>+'15. PAI-OAP'!L11</f>
        <v>Fortalecer el seguimiento de la planeación institucional mediante herramientas de control y análisis para evaluar avances, generar alertas y aplicar acciones correctivas que aseguren el cumplimiento de objetivos estratégicos.</v>
      </c>
      <c r="E25" s="1060" t="str">
        <f>+'15. PAI-OAP'!M11</f>
        <v>Incrementar en un 5% el cumplimiento de la Planeación Institucional Anual respecto al valor alcanzado en la vigencia anterior.
Variación porcentual=(Valor anterior-Valor actual/Valor anterior​)×100</v>
      </c>
      <c r="F25" s="104" t="s">
        <v>1445</v>
      </c>
      <c r="G25" s="102" t="s">
        <v>1446</v>
      </c>
      <c r="H25" s="111">
        <v>0.1</v>
      </c>
      <c r="I25" s="104" t="s">
        <v>1447</v>
      </c>
      <c r="J25" s="102" t="s">
        <v>1448</v>
      </c>
      <c r="K25" s="106">
        <v>0.1</v>
      </c>
      <c r="L25" s="106"/>
      <c r="M25" s="106"/>
      <c r="N25" s="106"/>
      <c r="O25" s="106"/>
      <c r="P25" s="106"/>
      <c r="Q25" s="106"/>
      <c r="R25" s="106"/>
      <c r="S25" s="106"/>
      <c r="T25" s="106"/>
      <c r="U25" s="106"/>
      <c r="V25" s="106"/>
      <c r="W25" s="1064">
        <f>SUM(K25:V31)</f>
        <v>1.0000000000000002</v>
      </c>
    </row>
    <row r="26" spans="1:23" s="117" customFormat="1" ht="60" customHeight="1" thickBot="1" x14ac:dyDescent="0.3">
      <c r="A26" s="1124"/>
      <c r="B26" s="877"/>
      <c r="C26" s="1060"/>
      <c r="D26" s="1060"/>
      <c r="E26" s="1060"/>
      <c r="F26" s="104" t="s">
        <v>1449</v>
      </c>
      <c r="G26" s="102" t="s">
        <v>1450</v>
      </c>
      <c r="H26" s="100">
        <v>0.1</v>
      </c>
      <c r="I26" s="42" t="s">
        <v>1451</v>
      </c>
      <c r="J26" s="44" t="s">
        <v>1452</v>
      </c>
      <c r="K26" s="45"/>
      <c r="L26" s="45"/>
      <c r="M26" s="45"/>
      <c r="N26" s="45">
        <v>0.03</v>
      </c>
      <c r="O26" s="45"/>
      <c r="P26" s="45"/>
      <c r="Q26" s="45"/>
      <c r="R26" s="45">
        <v>0.03</v>
      </c>
      <c r="S26" s="45"/>
      <c r="T26" s="45"/>
      <c r="U26" s="45"/>
      <c r="V26" s="45">
        <v>0.04</v>
      </c>
      <c r="W26" s="1064"/>
    </row>
    <row r="27" spans="1:23" s="117" customFormat="1" ht="60" customHeight="1" thickBot="1" x14ac:dyDescent="0.3">
      <c r="A27" s="1124"/>
      <c r="B27" s="877"/>
      <c r="C27" s="1060"/>
      <c r="D27" s="1060"/>
      <c r="E27" s="1060"/>
      <c r="F27" s="104" t="s">
        <v>1453</v>
      </c>
      <c r="G27" s="102" t="s">
        <v>1454</v>
      </c>
      <c r="H27" s="100">
        <v>0.2</v>
      </c>
      <c r="I27" s="42" t="s">
        <v>1403</v>
      </c>
      <c r="J27" s="44" t="s">
        <v>1455</v>
      </c>
      <c r="K27" s="45">
        <v>0.05</v>
      </c>
      <c r="L27" s="45"/>
      <c r="M27" s="45"/>
      <c r="N27" s="45">
        <v>0.05</v>
      </c>
      <c r="O27" s="45"/>
      <c r="P27" s="45"/>
      <c r="Q27" s="45">
        <v>0.05</v>
      </c>
      <c r="R27" s="45"/>
      <c r="S27" s="45"/>
      <c r="T27" s="45">
        <v>0.05</v>
      </c>
      <c r="U27" s="45"/>
      <c r="V27" s="45"/>
      <c r="W27" s="1064"/>
    </row>
    <row r="28" spans="1:23" s="117" customFormat="1" ht="60" customHeight="1" thickBot="1" x14ac:dyDescent="0.3">
      <c r="A28" s="1124"/>
      <c r="B28" s="877"/>
      <c r="C28" s="1060"/>
      <c r="D28" s="1060"/>
      <c r="E28" s="1060"/>
      <c r="F28" s="104" t="s">
        <v>1456</v>
      </c>
      <c r="G28" s="102" t="s">
        <v>1457</v>
      </c>
      <c r="H28" s="100">
        <v>0.2</v>
      </c>
      <c r="I28" s="42" t="s">
        <v>1458</v>
      </c>
      <c r="J28" s="44" t="s">
        <v>1459</v>
      </c>
      <c r="K28" s="45">
        <v>7.0000000000000007E-2</v>
      </c>
      <c r="L28" s="45"/>
      <c r="M28" s="45"/>
      <c r="N28" s="45"/>
      <c r="O28" s="45">
        <v>7.0000000000000007E-2</v>
      </c>
      <c r="P28" s="45"/>
      <c r="Q28" s="45"/>
      <c r="R28" s="45"/>
      <c r="S28" s="45">
        <v>0.06</v>
      </c>
      <c r="T28" s="45"/>
      <c r="U28" s="45"/>
      <c r="V28" s="45"/>
      <c r="W28" s="1064"/>
    </row>
    <row r="29" spans="1:23" s="117" customFormat="1" ht="60" customHeight="1" thickBot="1" x14ac:dyDescent="0.3">
      <c r="A29" s="1124"/>
      <c r="B29" s="877"/>
      <c r="C29" s="1060"/>
      <c r="D29" s="1060"/>
      <c r="E29" s="1060"/>
      <c r="F29" s="104" t="s">
        <v>1460</v>
      </c>
      <c r="G29" s="102" t="s">
        <v>1461</v>
      </c>
      <c r="H29" s="100">
        <v>0.2</v>
      </c>
      <c r="I29" s="42" t="s">
        <v>1403</v>
      </c>
      <c r="J29" s="119" t="s">
        <v>1462</v>
      </c>
      <c r="K29" s="45"/>
      <c r="L29" s="45"/>
      <c r="M29" s="45"/>
      <c r="N29" s="45"/>
      <c r="O29" s="45">
        <v>0.1</v>
      </c>
      <c r="P29" s="45"/>
      <c r="Q29" s="45"/>
      <c r="R29" s="45"/>
      <c r="S29" s="45"/>
      <c r="T29" s="45">
        <v>0.1</v>
      </c>
      <c r="U29" s="45"/>
      <c r="V29" s="45"/>
      <c r="W29" s="1064"/>
    </row>
    <row r="30" spans="1:23" s="117" customFormat="1" ht="60" customHeight="1" thickBot="1" x14ac:dyDescent="0.3">
      <c r="A30" s="1124"/>
      <c r="B30" s="877"/>
      <c r="C30" s="1060"/>
      <c r="D30" s="1060"/>
      <c r="E30" s="1060"/>
      <c r="F30" s="104" t="s">
        <v>1463</v>
      </c>
      <c r="G30" s="119" t="s">
        <v>1464</v>
      </c>
      <c r="H30" s="100">
        <v>0.1</v>
      </c>
      <c r="I30" s="42" t="s">
        <v>1465</v>
      </c>
      <c r="J30" s="119" t="s">
        <v>1466</v>
      </c>
      <c r="K30" s="45"/>
      <c r="L30" s="45"/>
      <c r="M30" s="45"/>
      <c r="N30" s="45"/>
      <c r="O30" s="45"/>
      <c r="P30" s="45"/>
      <c r="Q30" s="45"/>
      <c r="R30" s="45">
        <v>0.03</v>
      </c>
      <c r="S30" s="45">
        <v>0.03</v>
      </c>
      <c r="T30" s="45">
        <v>0.04</v>
      </c>
      <c r="U30" s="45"/>
      <c r="V30" s="45"/>
      <c r="W30" s="1064"/>
    </row>
    <row r="31" spans="1:23" s="117" customFormat="1" ht="60" customHeight="1" thickBot="1" x14ac:dyDescent="0.3">
      <c r="A31" s="1126"/>
      <c r="B31" s="1091"/>
      <c r="C31" s="1061"/>
      <c r="D31" s="1061"/>
      <c r="E31" s="1061"/>
      <c r="F31" s="151" t="s">
        <v>1467</v>
      </c>
      <c r="G31" s="184" t="s">
        <v>1468</v>
      </c>
      <c r="H31" s="166">
        <v>0.1</v>
      </c>
      <c r="I31" s="164" t="s">
        <v>1465</v>
      </c>
      <c r="J31" s="162" t="s">
        <v>1469</v>
      </c>
      <c r="K31" s="167"/>
      <c r="L31" s="167"/>
      <c r="M31" s="167"/>
      <c r="N31" s="167"/>
      <c r="O31" s="167"/>
      <c r="P31" s="167"/>
      <c r="Q31" s="167"/>
      <c r="R31" s="167"/>
      <c r="S31" s="167"/>
      <c r="T31" s="167"/>
      <c r="U31" s="167">
        <v>0.1</v>
      </c>
      <c r="V31" s="167"/>
      <c r="W31" s="1065"/>
    </row>
    <row r="32" spans="1:23" s="117" customFormat="1" ht="87" customHeight="1" thickTop="1" thickBot="1" x14ac:dyDescent="0.3">
      <c r="A32" s="1078" t="str">
        <f>+'15. PAI-OAP'!F12</f>
        <v>6. Desarrollar y fortalecer los procesos institucionales, que garanticen la misionalidad de la Justicia Penal Militar y Policial.</v>
      </c>
      <c r="B32" s="1093" t="str">
        <f>+'15. PAI-OAP'!G12</f>
        <v>19. Fortalecer el modelo de operación por procesos de la Entidad.</v>
      </c>
      <c r="C32" s="1093" t="s">
        <v>40</v>
      </c>
      <c r="D32" s="1132" t="str">
        <f>+'15. PAI-OAP'!L12</f>
        <v>Asesorar y apoyar la elaboración y actualización de los documentos del Sistema integrado de Gestión.</v>
      </c>
      <c r="E32" s="1101" t="str">
        <f>+'15. PAI-OAP'!M12</f>
        <v>Asesorar y apoyar la elaboración y actualización del 100%  de los documentos del Sistema Integrado de Gestión (SIG) requeridos para la vigencia actual</v>
      </c>
      <c r="F32" s="104" t="s">
        <v>1445</v>
      </c>
      <c r="G32" s="158" t="s">
        <v>1470</v>
      </c>
      <c r="H32" s="160">
        <v>0.15</v>
      </c>
      <c r="I32" s="159" t="s">
        <v>1471</v>
      </c>
      <c r="J32" s="158" t="s">
        <v>1472</v>
      </c>
      <c r="K32" s="161"/>
      <c r="L32" s="161"/>
      <c r="M32" s="161"/>
      <c r="N32" s="161">
        <v>0.05</v>
      </c>
      <c r="O32" s="161"/>
      <c r="P32" s="161"/>
      <c r="Q32" s="161"/>
      <c r="R32" s="161">
        <v>0.05</v>
      </c>
      <c r="S32" s="161"/>
      <c r="T32" s="161"/>
      <c r="U32" s="161"/>
      <c r="V32" s="161">
        <v>0.05</v>
      </c>
      <c r="W32" s="1066">
        <f>SUM(K32:V35)</f>
        <v>0.98</v>
      </c>
    </row>
    <row r="33" spans="1:23" s="117" customFormat="1" ht="87" customHeight="1" thickBot="1" x14ac:dyDescent="0.3">
      <c r="A33" s="1079"/>
      <c r="B33" s="877"/>
      <c r="C33" s="877"/>
      <c r="D33" s="949"/>
      <c r="E33" s="1088"/>
      <c r="F33" s="104" t="s">
        <v>1449</v>
      </c>
      <c r="G33" s="318" t="s">
        <v>1473</v>
      </c>
      <c r="H33" s="401">
        <v>0.15</v>
      </c>
      <c r="I33" s="525" t="s">
        <v>1474</v>
      </c>
      <c r="J33" s="318" t="s">
        <v>1475</v>
      </c>
      <c r="K33" s="106"/>
      <c r="L33" s="106"/>
      <c r="M33" s="106">
        <v>0.04</v>
      </c>
      <c r="N33" s="106"/>
      <c r="O33" s="106"/>
      <c r="P33" s="106">
        <v>0.03</v>
      </c>
      <c r="Q33" s="106"/>
      <c r="R33" s="106"/>
      <c r="S33" s="106">
        <v>0.03</v>
      </c>
      <c r="T33" s="106"/>
      <c r="U33" s="106"/>
      <c r="V33" s="106">
        <v>0.03</v>
      </c>
      <c r="W33" s="1064"/>
    </row>
    <row r="34" spans="1:23" s="117" customFormat="1" ht="87" customHeight="1" thickBot="1" x14ac:dyDescent="0.3">
      <c r="A34" s="1079"/>
      <c r="B34" s="877"/>
      <c r="C34" s="877"/>
      <c r="D34" s="803"/>
      <c r="E34" s="1089"/>
      <c r="F34" s="104" t="s">
        <v>1453</v>
      </c>
      <c r="G34" s="44" t="s">
        <v>1476</v>
      </c>
      <c r="H34" s="100">
        <v>0.1</v>
      </c>
      <c r="I34" s="98" t="s">
        <v>1477</v>
      </c>
      <c r="J34" s="44" t="s">
        <v>1478</v>
      </c>
      <c r="K34" s="45">
        <v>0.1</v>
      </c>
      <c r="L34" s="45"/>
      <c r="M34" s="45"/>
      <c r="N34" s="45"/>
      <c r="O34" s="45"/>
      <c r="P34" s="45"/>
      <c r="Q34" s="45"/>
      <c r="R34" s="45"/>
      <c r="S34" s="45"/>
      <c r="T34" s="45"/>
      <c r="U34" s="45"/>
      <c r="V34" s="45"/>
      <c r="W34" s="1064"/>
    </row>
    <row r="35" spans="1:23" s="117" customFormat="1" ht="79.5" customHeight="1" thickBot="1" x14ac:dyDescent="0.3">
      <c r="A35" s="1079"/>
      <c r="B35" s="1091"/>
      <c r="C35" s="1091"/>
      <c r="D35" s="1092"/>
      <c r="E35" s="1090"/>
      <c r="F35" s="151" t="s">
        <v>1456</v>
      </c>
      <c r="G35" s="162" t="s">
        <v>1479</v>
      </c>
      <c r="H35" s="166">
        <v>0.6</v>
      </c>
      <c r="I35" s="164" t="s">
        <v>1477</v>
      </c>
      <c r="J35" s="162" t="s">
        <v>1480</v>
      </c>
      <c r="K35" s="167"/>
      <c r="L35" s="167"/>
      <c r="M35" s="167"/>
      <c r="N35" s="167">
        <v>0.2</v>
      </c>
      <c r="O35" s="167"/>
      <c r="P35" s="167"/>
      <c r="Q35" s="167"/>
      <c r="R35" s="167">
        <v>0.2</v>
      </c>
      <c r="S35" s="167"/>
      <c r="T35" s="167"/>
      <c r="U35" s="167">
        <v>0.2</v>
      </c>
      <c r="V35" s="167"/>
      <c r="W35" s="1065"/>
    </row>
    <row r="36" spans="1:23" s="117" customFormat="1" ht="74.25" customHeight="1" thickTop="1" thickBot="1" x14ac:dyDescent="0.3">
      <c r="A36" s="1134" t="str">
        <f>+'15. PAI-OAP'!F13</f>
        <v>6. Desarrollar y fortalecer los procesos institucionales, que garanticen la misionalidad de la Justicia Penal Militar y Policial.</v>
      </c>
      <c r="B36" s="1093" t="str">
        <f>+'15. PAI-OAP'!G13</f>
        <v>22. Impulsar los mecanismos de seguimiento y control a los avances en la implementación de las Políticas de Desempeño Institucional del Modelo Integrado de Planeación y Gestión - MIPG.</v>
      </c>
      <c r="C36" s="1135" t="s">
        <v>40</v>
      </c>
      <c r="D36" s="1133" t="str">
        <f>+'15. PAI-OAP'!L13</f>
        <v>Liderar  la integración y seguimiento de las políticas del MIPG para asegurar su implementación efectiva y contribuir a la mejora del  Desempeño Institucional.</v>
      </c>
      <c r="E36" s="1102" t="str">
        <f>+'15. PAI-OAP'!M13</f>
        <v>Incrementar en 10  puntos el índice de transparencia institucional con respecto a la vigencia anterior. 
(Puntaje Vigencia Actual−Puntaje Vigencia Anterior)</v>
      </c>
      <c r="F36" s="176" t="s">
        <v>1481</v>
      </c>
      <c r="G36" s="174" t="s">
        <v>1482</v>
      </c>
      <c r="H36" s="177">
        <v>0.6</v>
      </c>
      <c r="I36" s="176" t="s">
        <v>1458</v>
      </c>
      <c r="J36" s="175" t="s">
        <v>1483</v>
      </c>
      <c r="K36" s="178"/>
      <c r="L36" s="178"/>
      <c r="M36" s="179"/>
      <c r="N36" s="178">
        <v>0.3</v>
      </c>
      <c r="O36" s="178"/>
      <c r="P36" s="178"/>
      <c r="Q36" s="178"/>
      <c r="R36" s="178">
        <v>0.3</v>
      </c>
      <c r="S36" s="178"/>
      <c r="T36" s="178"/>
      <c r="U36" s="178"/>
      <c r="V36" s="178"/>
      <c r="W36" s="1062">
        <f>SUM(K36:V37)</f>
        <v>0.79999999999999993</v>
      </c>
    </row>
    <row r="37" spans="1:23" s="117" customFormat="1" ht="60" customHeight="1" thickBot="1" x14ac:dyDescent="0.3">
      <c r="A37" s="1076"/>
      <c r="B37" s="877"/>
      <c r="C37" s="1136"/>
      <c r="D37" s="827"/>
      <c r="E37" s="1036"/>
      <c r="F37" s="566" t="s">
        <v>1484</v>
      </c>
      <c r="G37" s="567" t="s">
        <v>1485</v>
      </c>
      <c r="H37" s="568">
        <v>0.2</v>
      </c>
      <c r="I37" s="566" t="s">
        <v>1458</v>
      </c>
      <c r="J37" s="569" t="s">
        <v>1486</v>
      </c>
      <c r="K37" s="132"/>
      <c r="L37" s="132"/>
      <c r="M37" s="138"/>
      <c r="N37" s="132"/>
      <c r="O37" s="132">
        <v>0.1</v>
      </c>
      <c r="P37" s="132"/>
      <c r="Q37" s="132"/>
      <c r="R37" s="132"/>
      <c r="S37" s="132">
        <v>0.1</v>
      </c>
      <c r="T37" s="132"/>
      <c r="U37" s="132"/>
      <c r="V37" s="132"/>
      <c r="W37" s="1063"/>
    </row>
    <row r="38" spans="1:23" s="117" customFormat="1" ht="60" customHeight="1" thickTop="1" thickBot="1" x14ac:dyDescent="0.3">
      <c r="A38" s="1141" t="str">
        <f>+'15. PAI-OAP'!F14</f>
        <v>4. Fortalecer y articular los mecanismos de prevención y lucha contra la corrupción en la Justicia Penal Militar y Policial.</v>
      </c>
      <c r="B38" s="877" t="str">
        <f>+'15. PAI-OAP'!G14</f>
        <v>13. Desarrollar, implementar, actualizar y hacer seguimiento a los procedimientos de lucha contra la corrupción.</v>
      </c>
      <c r="C38" s="1060" t="s">
        <v>40</v>
      </c>
      <c r="D38" s="1060" t="str">
        <f>+'15. PAI-OAP'!L14</f>
        <v>Ejecutar las acciones establecidas en el marco de la Política de Lucha contra la corrupción y del anexo técnico del programa de Transparencia y Ética Pública (PTEP).</v>
      </c>
      <c r="E38" s="1060" t="str">
        <f>+'15. PAI-OAP'!M14</f>
        <v>Incrementar en  10 puntos  el índice anticorrupción con respecto a la vigencia anterior. 
(Puntaje Vigencia Actual−Puntaje Vigencia Anterior)</v>
      </c>
      <c r="F38" s="211" t="s">
        <v>1487</v>
      </c>
      <c r="G38" s="102" t="s">
        <v>1488</v>
      </c>
      <c r="H38" s="111">
        <v>0.15</v>
      </c>
      <c r="I38" s="104" t="s">
        <v>1477</v>
      </c>
      <c r="J38" s="102" t="s">
        <v>1489</v>
      </c>
      <c r="K38" s="106">
        <v>0.15</v>
      </c>
      <c r="L38" s="106"/>
      <c r="M38" s="106"/>
      <c r="N38" s="106"/>
      <c r="O38" s="106"/>
      <c r="P38" s="106"/>
      <c r="Q38" s="116"/>
      <c r="R38" s="106"/>
      <c r="S38" s="106"/>
      <c r="T38" s="106"/>
      <c r="U38" s="106"/>
      <c r="V38" s="106"/>
      <c r="W38" s="1067">
        <f>SUM(K38:V45)</f>
        <v>1</v>
      </c>
    </row>
    <row r="39" spans="1:23" s="117" customFormat="1" ht="93.75" customHeight="1" thickBot="1" x14ac:dyDescent="0.3">
      <c r="A39" s="1141"/>
      <c r="B39" s="877"/>
      <c r="C39" s="1060"/>
      <c r="D39" s="1060"/>
      <c r="E39" s="1060"/>
      <c r="F39" s="210" t="s">
        <v>1490</v>
      </c>
      <c r="G39" s="110" t="s">
        <v>1491</v>
      </c>
      <c r="H39" s="100">
        <v>0.1</v>
      </c>
      <c r="I39" s="42" t="s">
        <v>1477</v>
      </c>
      <c r="J39" s="44" t="s">
        <v>1492</v>
      </c>
      <c r="K39" s="45">
        <v>0.03</v>
      </c>
      <c r="L39" s="45"/>
      <c r="M39" s="45"/>
      <c r="N39" s="45"/>
      <c r="O39" s="45">
        <v>0.03</v>
      </c>
      <c r="P39" s="45"/>
      <c r="Q39" s="45"/>
      <c r="R39" s="45"/>
      <c r="S39" s="45">
        <v>0.04</v>
      </c>
      <c r="T39" s="45"/>
      <c r="U39" s="45"/>
      <c r="V39" s="45"/>
      <c r="W39" s="1067"/>
    </row>
    <row r="40" spans="1:23" s="117" customFormat="1" ht="60" customHeight="1" thickBot="1" x14ac:dyDescent="0.3">
      <c r="A40" s="1141"/>
      <c r="B40" s="877"/>
      <c r="C40" s="1060"/>
      <c r="D40" s="1060"/>
      <c r="E40" s="1060"/>
      <c r="F40" s="210" t="s">
        <v>1493</v>
      </c>
      <c r="G40" s="44" t="s">
        <v>1494</v>
      </c>
      <c r="H40" s="100">
        <v>0.15</v>
      </c>
      <c r="I40" s="42" t="s">
        <v>1477</v>
      </c>
      <c r="J40" s="44" t="s">
        <v>1495</v>
      </c>
      <c r="K40" s="45">
        <v>0.08</v>
      </c>
      <c r="L40" s="45"/>
      <c r="M40" s="45"/>
      <c r="N40" s="45"/>
      <c r="O40" s="45"/>
      <c r="P40" s="45"/>
      <c r="Q40" s="113"/>
      <c r="R40" s="45"/>
      <c r="S40" s="45"/>
      <c r="T40" s="45">
        <v>7.0000000000000007E-2</v>
      </c>
      <c r="U40" s="45"/>
      <c r="V40" s="45"/>
      <c r="W40" s="1067"/>
    </row>
    <row r="41" spans="1:23" s="117" customFormat="1" ht="60" customHeight="1" thickBot="1" x14ac:dyDescent="0.3">
      <c r="A41" s="1141"/>
      <c r="B41" s="877"/>
      <c r="C41" s="1060"/>
      <c r="D41" s="1060"/>
      <c r="E41" s="1060"/>
      <c r="F41" s="210" t="s">
        <v>1496</v>
      </c>
      <c r="G41" s="44" t="s">
        <v>1497</v>
      </c>
      <c r="H41" s="100">
        <v>0.1</v>
      </c>
      <c r="I41" s="42" t="s">
        <v>1498</v>
      </c>
      <c r="J41" s="44" t="s">
        <v>1499</v>
      </c>
      <c r="K41" s="45"/>
      <c r="L41" s="45">
        <v>0.1</v>
      </c>
      <c r="M41" s="45"/>
      <c r="N41" s="45"/>
      <c r="O41" s="45"/>
      <c r="P41" s="45"/>
      <c r="Q41" s="113"/>
      <c r="R41" s="45"/>
      <c r="S41" s="45"/>
      <c r="T41" s="45"/>
      <c r="U41" s="45"/>
      <c r="V41" s="45"/>
      <c r="W41" s="1067"/>
    </row>
    <row r="42" spans="1:23" s="117" customFormat="1" ht="60" customHeight="1" thickBot="1" x14ac:dyDescent="0.3">
      <c r="A42" s="1141"/>
      <c r="B42" s="877"/>
      <c r="C42" s="1060"/>
      <c r="D42" s="1060"/>
      <c r="E42" s="1060"/>
      <c r="F42" s="210" t="s">
        <v>1500</v>
      </c>
      <c r="G42" s="44" t="s">
        <v>1501</v>
      </c>
      <c r="H42" s="100">
        <v>0.1</v>
      </c>
      <c r="I42" s="42" t="s">
        <v>1498</v>
      </c>
      <c r="J42" s="44" t="s">
        <v>1502</v>
      </c>
      <c r="K42" s="45">
        <v>0.1</v>
      </c>
      <c r="L42" s="45"/>
      <c r="M42" s="45"/>
      <c r="N42" s="45"/>
      <c r="O42" s="45"/>
      <c r="P42" s="45"/>
      <c r="Q42" s="113"/>
      <c r="R42" s="45"/>
      <c r="S42" s="45"/>
      <c r="T42" s="45"/>
      <c r="U42" s="45"/>
      <c r="V42" s="45"/>
      <c r="W42" s="1067"/>
    </row>
    <row r="43" spans="1:23" s="117" customFormat="1" ht="60" customHeight="1" thickBot="1" x14ac:dyDescent="0.3">
      <c r="A43" s="1141"/>
      <c r="B43" s="877"/>
      <c r="C43" s="1060"/>
      <c r="D43" s="1060"/>
      <c r="E43" s="1060"/>
      <c r="F43" s="210" t="s">
        <v>1503</v>
      </c>
      <c r="G43" s="110" t="s">
        <v>1504</v>
      </c>
      <c r="H43" s="100">
        <v>0.15</v>
      </c>
      <c r="I43" s="42" t="s">
        <v>1498</v>
      </c>
      <c r="J43" s="44" t="s">
        <v>1505</v>
      </c>
      <c r="K43" s="45"/>
      <c r="L43" s="45"/>
      <c r="M43" s="113"/>
      <c r="N43" s="45">
        <v>0.15</v>
      </c>
      <c r="O43" s="45"/>
      <c r="P43" s="45"/>
      <c r="Q43" s="113"/>
      <c r="R43" s="45"/>
      <c r="S43" s="45"/>
      <c r="T43" s="45"/>
      <c r="U43" s="45"/>
      <c r="V43" s="45"/>
      <c r="W43" s="1067"/>
    </row>
    <row r="44" spans="1:23" s="117" customFormat="1" ht="60" customHeight="1" thickBot="1" x14ac:dyDescent="0.3">
      <c r="A44" s="1141"/>
      <c r="B44" s="877"/>
      <c r="C44" s="1060"/>
      <c r="D44" s="1060"/>
      <c r="E44" s="1060"/>
      <c r="F44" s="210" t="s">
        <v>1506</v>
      </c>
      <c r="G44" s="110" t="s">
        <v>1507</v>
      </c>
      <c r="H44" s="100">
        <v>0.15</v>
      </c>
      <c r="I44" s="42" t="s">
        <v>1498</v>
      </c>
      <c r="J44" s="44" t="s">
        <v>1508</v>
      </c>
      <c r="K44" s="45"/>
      <c r="L44" s="45"/>
      <c r="M44" s="113"/>
      <c r="N44" s="45"/>
      <c r="O44" s="45">
        <v>7.0000000000000007E-2</v>
      </c>
      <c r="P44" s="45"/>
      <c r="Q44" s="113"/>
      <c r="R44" s="45"/>
      <c r="S44" s="45">
        <v>0.08</v>
      </c>
      <c r="T44" s="45"/>
      <c r="U44" s="45"/>
      <c r="V44" s="45"/>
      <c r="W44" s="1067"/>
    </row>
    <row r="45" spans="1:23" s="117" customFormat="1" ht="60" customHeight="1" thickBot="1" x14ac:dyDescent="0.3">
      <c r="A45" s="1142"/>
      <c r="B45" s="1091"/>
      <c r="C45" s="1061"/>
      <c r="D45" s="1061"/>
      <c r="E45" s="1061"/>
      <c r="F45" s="212" t="s">
        <v>1509</v>
      </c>
      <c r="G45" s="165" t="s">
        <v>1510</v>
      </c>
      <c r="H45" s="166">
        <v>0.1</v>
      </c>
      <c r="I45" s="164" t="s">
        <v>1511</v>
      </c>
      <c r="J45" s="173" t="s">
        <v>1512</v>
      </c>
      <c r="K45" s="167"/>
      <c r="L45" s="167"/>
      <c r="M45" s="167">
        <v>0.1</v>
      </c>
      <c r="N45" s="167"/>
      <c r="O45" s="167"/>
      <c r="P45" s="167"/>
      <c r="Q45" s="152"/>
      <c r="R45" s="167"/>
      <c r="S45" s="167"/>
      <c r="T45" s="167"/>
      <c r="U45" s="167"/>
      <c r="V45" s="167"/>
      <c r="W45" s="1068"/>
    </row>
    <row r="46" spans="1:23" s="124" customFormat="1" ht="60" customHeight="1" thickTop="1" thickBot="1" x14ac:dyDescent="0.25">
      <c r="A46" s="1137" t="str">
        <f>+'15. PAI-OAP'!F15</f>
        <v>8. Fortalecer la infraestructura y el suministro de recursos para la Justicia Penal Militar y Policial.</v>
      </c>
      <c r="B46" s="1093" t="str">
        <f>+'15. PAI-OAP'!G15</f>
        <v>38. Mantener la gestión y optimización de los recursos financieros </v>
      </c>
      <c r="C46" s="1059" t="s">
        <v>40</v>
      </c>
      <c r="D46" s="1127" t="str">
        <f>+'15. PAI-OAP'!L15</f>
        <v>Desagregar, ejecutar y controlar el presupuesto general de la Entidad en correspondencia con las necesidades institucionales y las políticas nacionales en materia financiera.</v>
      </c>
      <c r="E46" s="1101" t="str">
        <f>+'15. PAI-OAP'!M15</f>
        <v>&gt; al 90% la ejecución presupuestal</v>
      </c>
      <c r="F46" s="213" t="s">
        <v>1513</v>
      </c>
      <c r="G46" s="170" t="s">
        <v>1514</v>
      </c>
      <c r="H46" s="160">
        <v>0.15</v>
      </c>
      <c r="I46" s="159" t="s">
        <v>1515</v>
      </c>
      <c r="J46" s="170" t="s">
        <v>1516</v>
      </c>
      <c r="K46" s="161">
        <v>0.15</v>
      </c>
      <c r="L46" s="161"/>
      <c r="M46" s="161"/>
      <c r="N46" s="161"/>
      <c r="O46" s="161"/>
      <c r="P46" s="161"/>
      <c r="Q46" s="161"/>
      <c r="R46" s="161"/>
      <c r="S46" s="161"/>
      <c r="T46" s="161"/>
      <c r="U46" s="161"/>
      <c r="V46" s="161"/>
      <c r="W46" s="1069">
        <f>SUM(K46:V50)</f>
        <v>1</v>
      </c>
    </row>
    <row r="47" spans="1:23" s="124" customFormat="1" ht="90" customHeight="1" thickBot="1" x14ac:dyDescent="0.25">
      <c r="A47" s="1138"/>
      <c r="B47" s="877"/>
      <c r="C47" s="1060"/>
      <c r="D47" s="1128"/>
      <c r="E47" s="1089"/>
      <c r="F47" s="214" t="s">
        <v>1517</v>
      </c>
      <c r="G47" s="112" t="s">
        <v>1518</v>
      </c>
      <c r="H47" s="100">
        <v>0.25</v>
      </c>
      <c r="I47" s="42" t="s">
        <v>1515</v>
      </c>
      <c r="J47" s="112" t="s">
        <v>1519</v>
      </c>
      <c r="K47" s="45">
        <v>0.1</v>
      </c>
      <c r="L47" s="45"/>
      <c r="M47" s="45"/>
      <c r="N47" s="45">
        <v>0.05</v>
      </c>
      <c r="O47" s="45"/>
      <c r="P47" s="45"/>
      <c r="Q47" s="45">
        <v>0.05</v>
      </c>
      <c r="R47" s="45"/>
      <c r="S47" s="45"/>
      <c r="T47" s="45">
        <v>0.05</v>
      </c>
      <c r="U47" s="45"/>
      <c r="V47" s="45"/>
      <c r="W47" s="1067"/>
    </row>
    <row r="48" spans="1:23" s="124" customFormat="1" ht="96" customHeight="1" thickBot="1" x14ac:dyDescent="0.25">
      <c r="A48" s="1138"/>
      <c r="B48" s="877"/>
      <c r="C48" s="1060"/>
      <c r="D48" s="1128"/>
      <c r="E48" s="1089"/>
      <c r="F48" s="214" t="s">
        <v>1520</v>
      </c>
      <c r="G48" s="112" t="s">
        <v>1521</v>
      </c>
      <c r="H48" s="100">
        <v>0.25</v>
      </c>
      <c r="I48" s="42" t="s">
        <v>1515</v>
      </c>
      <c r="J48" s="112" t="s">
        <v>1522</v>
      </c>
      <c r="K48" s="45"/>
      <c r="L48" s="45"/>
      <c r="M48" s="45">
        <v>0.25</v>
      </c>
      <c r="N48" s="45"/>
      <c r="O48" s="45"/>
      <c r="P48" s="45"/>
      <c r="Q48" s="45"/>
      <c r="R48" s="45"/>
      <c r="S48" s="45"/>
      <c r="T48" s="45"/>
      <c r="U48" s="45"/>
      <c r="V48" s="45"/>
      <c r="W48" s="1067"/>
    </row>
    <row r="49" spans="1:23" s="124" customFormat="1" ht="96" customHeight="1" thickBot="1" x14ac:dyDescent="0.25">
      <c r="A49" s="1139"/>
      <c r="B49" s="877"/>
      <c r="C49" s="1060"/>
      <c r="D49" s="1129"/>
      <c r="E49" s="1131"/>
      <c r="F49" s="214" t="s">
        <v>1523</v>
      </c>
      <c r="G49" s="521" t="s">
        <v>1524</v>
      </c>
      <c r="H49" s="100">
        <v>0.25</v>
      </c>
      <c r="I49" s="42" t="s">
        <v>1515</v>
      </c>
      <c r="J49" s="521" t="s">
        <v>1525</v>
      </c>
      <c r="K49" s="522">
        <v>0.05</v>
      </c>
      <c r="L49" s="522">
        <v>0.1</v>
      </c>
      <c r="M49" s="45">
        <v>0.1</v>
      </c>
      <c r="N49" s="522"/>
      <c r="O49" s="522"/>
      <c r="P49" s="522"/>
      <c r="Q49" s="522"/>
      <c r="R49" s="522"/>
      <c r="S49" s="522"/>
      <c r="T49" s="522"/>
      <c r="U49" s="522"/>
      <c r="V49" s="522"/>
      <c r="W49" s="1067"/>
    </row>
    <row r="50" spans="1:23" s="124" customFormat="1" ht="87.75" customHeight="1" thickBot="1" x14ac:dyDescent="0.25">
      <c r="A50" s="1140"/>
      <c r="B50" s="1091"/>
      <c r="C50" s="1061"/>
      <c r="D50" s="1130"/>
      <c r="E50" s="1090"/>
      <c r="F50" s="214" t="s">
        <v>1526</v>
      </c>
      <c r="G50" s="171" t="s">
        <v>1527</v>
      </c>
      <c r="H50" s="166">
        <v>0.1</v>
      </c>
      <c r="I50" s="164" t="s">
        <v>1515</v>
      </c>
      <c r="J50" s="171" t="s">
        <v>1528</v>
      </c>
      <c r="K50" s="167"/>
      <c r="L50" s="172">
        <v>0.01</v>
      </c>
      <c r="M50" s="172">
        <v>0.01</v>
      </c>
      <c r="N50" s="172">
        <v>0.01</v>
      </c>
      <c r="O50" s="172">
        <v>0.01</v>
      </c>
      <c r="P50" s="172">
        <v>0.01</v>
      </c>
      <c r="Q50" s="172">
        <v>0.01</v>
      </c>
      <c r="R50" s="172">
        <v>0.01</v>
      </c>
      <c r="S50" s="172">
        <v>0.01</v>
      </c>
      <c r="T50" s="172">
        <v>0.01</v>
      </c>
      <c r="U50" s="172">
        <v>0.01</v>
      </c>
      <c r="V50" s="167"/>
      <c r="W50" s="1068"/>
    </row>
    <row r="51" spans="1:23" s="124" customFormat="1" ht="71.25" customHeight="1" x14ac:dyDescent="0.2">
      <c r="A51" s="1076" t="str">
        <f>+'15. PAI-OAP'!F16</f>
        <v>6. Desarrollar y fortalecer los procesos institucionales, que garanticen la misionalidad de la Justicia Penal Militar y Policial.</v>
      </c>
      <c r="B51" s="1086" t="str">
        <f>+'15. PAI-OAP'!G16</f>
        <v>27. Mejorar la eficiencia en la prestación de los servicios internos y externos de los procesos de la Justicia Penal Militar y Policial, mediante el fortalecimiento de la gestión estadística.</v>
      </c>
      <c r="C51" s="877" t="s">
        <v>40</v>
      </c>
      <c r="D51" s="949" t="str">
        <f>+'15. PAI-OAP'!L16</f>
        <v xml:space="preserve">Implementar el Plan de Gestión estadística </v>
      </c>
      <c r="E51" s="1088" t="s">
        <v>1383</v>
      </c>
      <c r="F51" s="213" t="s">
        <v>1529</v>
      </c>
      <c r="G51" s="168" t="s">
        <v>1530</v>
      </c>
      <c r="H51" s="111">
        <v>0.25</v>
      </c>
      <c r="I51" s="104" t="s">
        <v>1403</v>
      </c>
      <c r="J51" s="118" t="s">
        <v>1531</v>
      </c>
      <c r="K51" s="106">
        <v>0.25</v>
      </c>
      <c r="L51" s="106"/>
      <c r="M51" s="116"/>
      <c r="N51" s="106"/>
      <c r="O51" s="106"/>
      <c r="P51" s="106"/>
      <c r="Q51" s="106"/>
      <c r="R51" s="169"/>
      <c r="S51" s="106"/>
      <c r="T51" s="106"/>
      <c r="U51" s="106"/>
      <c r="V51" s="106"/>
      <c r="W51" s="1067">
        <f>SUM(K51:V54)</f>
        <v>1</v>
      </c>
    </row>
    <row r="52" spans="1:23" s="124" customFormat="1" ht="71.25" customHeight="1" thickBot="1" x14ac:dyDescent="0.25">
      <c r="A52" s="1076"/>
      <c r="B52" s="1086"/>
      <c r="C52" s="877"/>
      <c r="D52" s="803"/>
      <c r="E52" s="1089"/>
      <c r="F52" s="214" t="s">
        <v>1532</v>
      </c>
      <c r="G52" s="110" t="s">
        <v>1533</v>
      </c>
      <c r="H52" s="115">
        <v>0.25</v>
      </c>
      <c r="I52" s="42" t="s">
        <v>1403</v>
      </c>
      <c r="J52" s="56" t="s">
        <v>1534</v>
      </c>
      <c r="K52" s="45"/>
      <c r="L52" s="45"/>
      <c r="M52" s="45"/>
      <c r="N52" s="45"/>
      <c r="O52" s="45"/>
      <c r="P52" s="45">
        <v>0.12</v>
      </c>
      <c r="Q52" s="45"/>
      <c r="R52" s="45"/>
      <c r="S52" s="45"/>
      <c r="T52" s="45"/>
      <c r="U52" s="45"/>
      <c r="V52" s="45">
        <v>0.13</v>
      </c>
      <c r="W52" s="1067"/>
    </row>
    <row r="53" spans="1:23" s="124" customFormat="1" ht="71.25" customHeight="1" thickBot="1" x14ac:dyDescent="0.25">
      <c r="A53" s="1076"/>
      <c r="B53" s="1086"/>
      <c r="C53" s="877"/>
      <c r="D53" s="803"/>
      <c r="E53" s="1089"/>
      <c r="F53" s="214" t="s">
        <v>1535</v>
      </c>
      <c r="G53" s="110" t="s">
        <v>1536</v>
      </c>
      <c r="H53" s="115">
        <v>0.25</v>
      </c>
      <c r="I53" s="42" t="s">
        <v>1403</v>
      </c>
      <c r="J53" s="56" t="s">
        <v>1537</v>
      </c>
      <c r="K53" s="45">
        <v>0.25</v>
      </c>
      <c r="L53" s="45"/>
      <c r="M53" s="113"/>
      <c r="N53" s="45"/>
      <c r="O53" s="45"/>
      <c r="P53" s="45"/>
      <c r="Q53" s="45"/>
      <c r="R53" s="114"/>
      <c r="S53" s="45"/>
      <c r="T53" s="45"/>
      <c r="U53" s="45"/>
      <c r="V53" s="45"/>
      <c r="W53" s="1067"/>
    </row>
    <row r="54" spans="1:23" s="124" customFormat="1" ht="60" customHeight="1" thickBot="1" x14ac:dyDescent="0.25">
      <c r="A54" s="1077"/>
      <c r="B54" s="1087"/>
      <c r="C54" s="1091"/>
      <c r="D54" s="1092"/>
      <c r="E54" s="1090"/>
      <c r="F54" s="215" t="s">
        <v>1538</v>
      </c>
      <c r="G54" s="165" t="s">
        <v>1539</v>
      </c>
      <c r="H54" s="166">
        <v>0.25</v>
      </c>
      <c r="I54" s="164" t="s">
        <v>1403</v>
      </c>
      <c r="J54" s="163" t="s">
        <v>1540</v>
      </c>
      <c r="K54" s="167"/>
      <c r="L54" s="167"/>
      <c r="M54" s="152"/>
      <c r="N54" s="167">
        <v>0.1</v>
      </c>
      <c r="O54" s="167"/>
      <c r="P54" s="167"/>
      <c r="Q54" s="167"/>
      <c r="R54" s="167">
        <v>0.1</v>
      </c>
      <c r="S54" s="167"/>
      <c r="T54" s="167"/>
      <c r="U54" s="167">
        <v>0.05</v>
      </c>
      <c r="V54" s="167"/>
      <c r="W54" s="1068"/>
    </row>
    <row r="55" spans="1:23" s="124" customFormat="1" ht="60" customHeight="1" thickTop="1" thickBot="1" x14ac:dyDescent="0.25">
      <c r="A55" s="1059" t="str">
        <f>+'15. PAI-OAP'!F17</f>
        <v>6. Desarrollar y fortalecer los procesos institucionales, que garanticen la misionalidad de la Justicia Penal Militar y Policial.</v>
      </c>
      <c r="B55" s="1059" t="str">
        <f>+'15. PAI-OAP'!G17</f>
        <v>22. Impulsar los mecanismos de seguimiento y control a los avances en la implementación de las Políticas de Desempeño Institucional del Modelo Integrado de Planeación y Gestión - MIPG.</v>
      </c>
      <c r="C55" s="1059" t="s">
        <v>40</v>
      </c>
      <c r="D55" s="1059" t="str">
        <f>+'15. PAI-OAP'!L17</f>
        <v>Ejecutar las acciones definidas por la dependencia para dar cumplimiento a los planes de trabajo de las políticas del MIPG bajo su responsabilidad.</v>
      </c>
      <c r="E55" s="1059" t="str">
        <f>+'15. PAI-OAP'!M17</f>
        <v>Incrementar en 10 puntos la medición del Índice de Desempeño - IDI</v>
      </c>
      <c r="F55" s="216" t="s">
        <v>1541</v>
      </c>
      <c r="G55" s="147" t="s">
        <v>1542</v>
      </c>
      <c r="H55" s="148">
        <v>0.2</v>
      </c>
      <c r="I55" s="149" t="s">
        <v>1474</v>
      </c>
      <c r="J55" s="1070" t="s">
        <v>1543</v>
      </c>
      <c r="K55" s="150">
        <v>0.1</v>
      </c>
      <c r="L55" s="150">
        <v>0.1</v>
      </c>
      <c r="M55" s="150"/>
      <c r="N55" s="150"/>
      <c r="O55" s="150"/>
      <c r="P55" s="150"/>
      <c r="Q55" s="150"/>
      <c r="R55" s="150"/>
      <c r="S55" s="150"/>
      <c r="T55" s="150"/>
      <c r="U55" s="150"/>
      <c r="V55" s="150"/>
      <c r="W55" s="1073">
        <f>SUM(K55:V59)</f>
        <v>0.99999999999999989</v>
      </c>
    </row>
    <row r="56" spans="1:23" s="124" customFormat="1" ht="67.5" customHeight="1" thickBot="1" x14ac:dyDescent="0.25">
      <c r="A56" s="1060"/>
      <c r="B56" s="1060"/>
      <c r="C56" s="1060"/>
      <c r="D56" s="1060"/>
      <c r="E56" s="1060"/>
      <c r="F56" s="217" t="s">
        <v>1544</v>
      </c>
      <c r="G56" s="107" t="s">
        <v>1545</v>
      </c>
      <c r="H56" s="115">
        <v>0.2</v>
      </c>
      <c r="I56" s="108" t="s">
        <v>1474</v>
      </c>
      <c r="J56" s="1071"/>
      <c r="K56" s="109"/>
      <c r="L56" s="109">
        <v>0.2</v>
      </c>
      <c r="M56" s="109"/>
      <c r="N56" s="109"/>
      <c r="O56" s="109"/>
      <c r="P56" s="109"/>
      <c r="Q56" s="109"/>
      <c r="R56" s="109"/>
      <c r="S56" s="109"/>
      <c r="T56" s="109"/>
      <c r="U56" s="109"/>
      <c r="V56" s="109"/>
      <c r="W56" s="1074"/>
    </row>
    <row r="57" spans="1:23" s="124" customFormat="1" ht="75" customHeight="1" thickTop="1" thickBot="1" x14ac:dyDescent="0.25">
      <c r="A57" s="1060"/>
      <c r="B57" s="1060"/>
      <c r="C57" s="1060"/>
      <c r="D57" s="1060"/>
      <c r="E57" s="1060"/>
      <c r="F57" s="217" t="s">
        <v>1546</v>
      </c>
      <c r="G57" s="107" t="s">
        <v>1547</v>
      </c>
      <c r="H57" s="115">
        <v>0.2</v>
      </c>
      <c r="I57" s="108" t="s">
        <v>1474</v>
      </c>
      <c r="J57" s="1072" t="s">
        <v>1548</v>
      </c>
      <c r="K57" s="109"/>
      <c r="L57" s="109"/>
      <c r="M57" s="109"/>
      <c r="N57" s="109"/>
      <c r="O57" s="109"/>
      <c r="P57" s="45">
        <v>0.1</v>
      </c>
      <c r="Q57" s="109"/>
      <c r="R57" s="109"/>
      <c r="S57" s="109"/>
      <c r="T57" s="109"/>
      <c r="U57" s="45">
        <v>0.1</v>
      </c>
      <c r="V57" s="109"/>
      <c r="W57" s="1074"/>
    </row>
    <row r="58" spans="1:23" s="124" customFormat="1" ht="60" customHeight="1" thickBot="1" x14ac:dyDescent="0.25">
      <c r="A58" s="1060"/>
      <c r="B58" s="1060"/>
      <c r="C58" s="1060"/>
      <c r="D58" s="1060"/>
      <c r="E58" s="1060"/>
      <c r="F58" s="217" t="s">
        <v>1549</v>
      </c>
      <c r="G58" s="107" t="s">
        <v>1550</v>
      </c>
      <c r="H58" s="115">
        <v>0.2</v>
      </c>
      <c r="I58" s="108" t="s">
        <v>1474</v>
      </c>
      <c r="J58" s="1071"/>
      <c r="K58" s="109"/>
      <c r="L58" s="109"/>
      <c r="M58" s="109"/>
      <c r="N58" s="109"/>
      <c r="O58" s="109"/>
      <c r="P58" s="109"/>
      <c r="Q58" s="109">
        <v>0.1</v>
      </c>
      <c r="R58" s="109"/>
      <c r="S58" s="109"/>
      <c r="T58" s="109"/>
      <c r="U58" s="109"/>
      <c r="V58" s="109">
        <v>0.1</v>
      </c>
      <c r="W58" s="1074"/>
    </row>
    <row r="59" spans="1:23" s="124" customFormat="1" ht="55.5" customHeight="1" thickTop="1" thickBot="1" x14ac:dyDescent="0.25">
      <c r="A59" s="1061"/>
      <c r="B59" s="1061"/>
      <c r="C59" s="1061"/>
      <c r="D59" s="1061"/>
      <c r="E59" s="1061"/>
      <c r="F59" s="218" t="s">
        <v>1551</v>
      </c>
      <c r="G59" s="153" t="s">
        <v>1552</v>
      </c>
      <c r="H59" s="154">
        <v>0.2</v>
      </c>
      <c r="I59" s="155" t="s">
        <v>1474</v>
      </c>
      <c r="J59" s="156" t="s">
        <v>1553</v>
      </c>
      <c r="K59" s="157"/>
      <c r="L59" s="157"/>
      <c r="M59" s="157"/>
      <c r="N59" s="157"/>
      <c r="O59" s="157"/>
      <c r="P59" s="157"/>
      <c r="Q59" s="157">
        <v>0.1</v>
      </c>
      <c r="R59" s="157"/>
      <c r="S59" s="157"/>
      <c r="T59" s="157"/>
      <c r="U59" s="157"/>
      <c r="V59" s="157">
        <v>0.1</v>
      </c>
      <c r="W59" s="1075"/>
    </row>
    <row r="60" spans="1:23" ht="15.75" thickTop="1" x14ac:dyDescent="0.2"/>
  </sheetData>
  <sheetProtection formatCells="0" selectLockedCells="1" selectUnlockedCells="1"/>
  <mergeCells count="79">
    <mergeCell ref="A25:A31"/>
    <mergeCell ref="C46:C50"/>
    <mergeCell ref="D46:D50"/>
    <mergeCell ref="E46:E50"/>
    <mergeCell ref="D32:D35"/>
    <mergeCell ref="D36:D37"/>
    <mergeCell ref="D38:D45"/>
    <mergeCell ref="A36:A37"/>
    <mergeCell ref="B36:B37"/>
    <mergeCell ref="C36:C37"/>
    <mergeCell ref="B46:B50"/>
    <mergeCell ref="A46:A50"/>
    <mergeCell ref="C38:C45"/>
    <mergeCell ref="A38:A45"/>
    <mergeCell ref="B38:B45"/>
    <mergeCell ref="A22:A23"/>
    <mergeCell ref="D22:D24"/>
    <mergeCell ref="D7:D13"/>
    <mergeCell ref="B7:B13"/>
    <mergeCell ref="C22:C24"/>
    <mergeCell ref="C7:C13"/>
    <mergeCell ref="C14:C21"/>
    <mergeCell ref="A7:A13"/>
    <mergeCell ref="A14:A21"/>
    <mergeCell ref="S5:V5"/>
    <mergeCell ref="F5:F6"/>
    <mergeCell ref="A1:W3"/>
    <mergeCell ref="A4:B4"/>
    <mergeCell ref="C4:W4"/>
    <mergeCell ref="A5:A6"/>
    <mergeCell ref="B5:B6"/>
    <mergeCell ref="C5:C6"/>
    <mergeCell ref="D5:D6"/>
    <mergeCell ref="G5:G6"/>
    <mergeCell ref="W5:W6"/>
    <mergeCell ref="H5:H6"/>
    <mergeCell ref="I5:I6"/>
    <mergeCell ref="J5:J6"/>
    <mergeCell ref="K5:N5"/>
    <mergeCell ref="O5:R5"/>
    <mergeCell ref="E5:E6"/>
    <mergeCell ref="E32:E35"/>
    <mergeCell ref="E36:E37"/>
    <mergeCell ref="E7:E13"/>
    <mergeCell ref="E38:E45"/>
    <mergeCell ref="E22:E24"/>
    <mergeCell ref="E25:E31"/>
    <mergeCell ref="W14:W21"/>
    <mergeCell ref="W22:W24"/>
    <mergeCell ref="E14:E21"/>
    <mergeCell ref="W7:W13"/>
    <mergeCell ref="B51:B54"/>
    <mergeCell ref="E51:E54"/>
    <mergeCell ref="C51:C54"/>
    <mergeCell ref="D51:D54"/>
    <mergeCell ref="B32:B35"/>
    <mergeCell ref="C32:C35"/>
    <mergeCell ref="B22:B24"/>
    <mergeCell ref="B14:B21"/>
    <mergeCell ref="D14:D21"/>
    <mergeCell ref="B25:B31"/>
    <mergeCell ref="C25:C31"/>
    <mergeCell ref="D25:D31"/>
    <mergeCell ref="A55:A59"/>
    <mergeCell ref="B55:B59"/>
    <mergeCell ref="W36:W37"/>
    <mergeCell ref="W25:W31"/>
    <mergeCell ref="W32:W35"/>
    <mergeCell ref="W38:W45"/>
    <mergeCell ref="W46:W50"/>
    <mergeCell ref="J55:J56"/>
    <mergeCell ref="J57:J58"/>
    <mergeCell ref="E55:E59"/>
    <mergeCell ref="D55:D59"/>
    <mergeCell ref="C55:C59"/>
    <mergeCell ref="W55:W59"/>
    <mergeCell ref="W51:W54"/>
    <mergeCell ref="A51:A54"/>
    <mergeCell ref="A32:A35"/>
  </mergeCells>
  <phoneticPr fontId="23" type="noConversion"/>
  <conditionalFormatting sqref="K16:K17">
    <cfRule type="colorScale" priority="68">
      <colorScale>
        <cfvo type="min"/>
        <cfvo type="max"/>
        <color theme="0" tint="-0.14999847407452621"/>
        <color theme="0" tint="-0.14999847407452621"/>
      </colorScale>
    </cfRule>
  </conditionalFormatting>
  <conditionalFormatting sqref="K55">
    <cfRule type="colorScale" priority="56">
      <colorScale>
        <cfvo type="min"/>
        <cfvo type="max"/>
        <color theme="0" tint="-0.14999847407452621"/>
        <color theme="0" tint="-0.14999847407452621"/>
      </colorScale>
    </cfRule>
  </conditionalFormatting>
  <conditionalFormatting sqref="K57">
    <cfRule type="colorScale" priority="40">
      <colorScale>
        <cfvo type="min"/>
        <cfvo type="max"/>
        <color theme="0" tint="-0.14999847407452621"/>
        <color theme="0" tint="-0.14999847407452621"/>
      </colorScale>
    </cfRule>
  </conditionalFormatting>
  <conditionalFormatting sqref="K58">
    <cfRule type="colorScale" priority="44">
      <colorScale>
        <cfvo type="min"/>
        <cfvo type="max"/>
        <color theme="0" tint="-0.14999847407452621"/>
        <color theme="0" tint="-0.14999847407452621"/>
      </colorScale>
    </cfRule>
  </conditionalFormatting>
  <conditionalFormatting sqref="K36:L36 N36:V36">
    <cfRule type="colorScale" priority="30">
      <colorScale>
        <cfvo type="min"/>
        <cfvo type="max"/>
        <color theme="0" tint="-0.14999847407452621"/>
        <color theme="0" tint="-0.14999847407452621"/>
      </colorScale>
    </cfRule>
  </conditionalFormatting>
  <conditionalFormatting sqref="K37:L37 N37:V37">
    <cfRule type="colorScale" priority="2">
      <colorScale>
        <cfvo type="min"/>
        <cfvo type="max"/>
        <color theme="0" tint="-0.14999847407452621"/>
        <color theme="0" tint="-0.14999847407452621"/>
      </colorScale>
    </cfRule>
  </conditionalFormatting>
  <conditionalFormatting sqref="K51:L51 K31:S31 N51:V51 N53:V54 K53:L54 K30 V30:V31 K46:V50">
    <cfRule type="colorScale" priority="1409">
      <colorScale>
        <cfvo type="min"/>
        <cfvo type="max"/>
        <color theme="0" tint="-0.14999847407452621"/>
        <color theme="0" tint="-0.14999847407452621"/>
      </colorScale>
    </cfRule>
  </conditionalFormatting>
  <conditionalFormatting sqref="K29:S29">
    <cfRule type="colorScale" priority="34">
      <colorScale>
        <cfvo type="min"/>
        <cfvo type="max"/>
        <color theme="0" tint="-0.14999847407452621"/>
        <color theme="0" tint="-0.14999847407452621"/>
      </colorScale>
    </cfRule>
  </conditionalFormatting>
  <conditionalFormatting sqref="K39:S39">
    <cfRule type="colorScale" priority="31">
      <colorScale>
        <cfvo type="min"/>
        <cfvo type="max"/>
        <color theme="0" tint="-0.14999847407452621"/>
        <color theme="0" tint="-0.14999847407452621"/>
      </colorScale>
    </cfRule>
  </conditionalFormatting>
  <conditionalFormatting sqref="K52:S52">
    <cfRule type="colorScale" priority="15">
      <colorScale>
        <cfvo type="min"/>
        <cfvo type="max"/>
        <color theme="0" tint="-0.14999847407452621"/>
        <color theme="0" tint="-0.14999847407452621"/>
      </colorScale>
    </cfRule>
  </conditionalFormatting>
  <conditionalFormatting sqref="K22:V24">
    <cfRule type="colorScale" priority="69">
      <colorScale>
        <cfvo type="min"/>
        <cfvo type="max"/>
        <color theme="0" tint="-0.14999847407452621"/>
        <color theme="0" tint="-0.14999847407452621"/>
      </colorScale>
    </cfRule>
  </conditionalFormatting>
  <conditionalFormatting sqref="L55">
    <cfRule type="colorScale" priority="41">
      <colorScale>
        <cfvo type="min"/>
        <cfvo type="max"/>
        <color theme="0" tint="-0.14999847407452621"/>
        <color theme="0" tint="-0.14999847407452621"/>
      </colorScale>
    </cfRule>
  </conditionalFormatting>
  <conditionalFormatting sqref="L18:M18">
    <cfRule type="colorScale" priority="67">
      <colorScale>
        <cfvo type="min"/>
        <cfvo type="max"/>
        <color theme="0" tint="-0.14999847407452621"/>
        <color theme="0" tint="-0.14999847407452621"/>
      </colorScale>
    </cfRule>
  </conditionalFormatting>
  <conditionalFormatting sqref="L56:N57">
    <cfRule type="colorScale" priority="55">
      <colorScale>
        <cfvo type="min"/>
        <cfvo type="max"/>
        <color theme="0" tint="-0.14999847407452621"/>
        <color theme="0" tint="-0.14999847407452621"/>
      </colorScale>
    </cfRule>
  </conditionalFormatting>
  <conditionalFormatting sqref="L30:U30">
    <cfRule type="colorScale" priority="13">
      <colorScale>
        <cfvo type="min"/>
        <cfvo type="max"/>
        <color theme="0" tint="-0.14999847407452621"/>
        <color theme="0" tint="-0.14999847407452621"/>
      </colorScale>
    </cfRule>
  </conditionalFormatting>
  <conditionalFormatting sqref="M7:M15">
    <cfRule type="colorScale" priority="1328">
      <colorScale>
        <cfvo type="min"/>
        <cfvo type="max"/>
        <color theme="0" tint="-0.14999847407452621"/>
        <color theme="0" tint="-0.14999847407452621"/>
      </colorScale>
    </cfRule>
  </conditionalFormatting>
  <conditionalFormatting sqref="M16:M17">
    <cfRule type="colorScale" priority="51">
      <colorScale>
        <cfvo type="min"/>
        <cfvo type="max"/>
        <color theme="0" tint="-0.14999847407452621"/>
        <color theme="0" tint="-0.14999847407452621"/>
      </colorScale>
    </cfRule>
  </conditionalFormatting>
  <conditionalFormatting sqref="M40:M42 M38">
    <cfRule type="colorScale" priority="65">
      <colorScale>
        <cfvo type="min"/>
        <cfvo type="max"/>
        <color theme="0" tint="-0.14999847407452621"/>
        <color theme="0" tint="-0.14999847407452621"/>
      </colorScale>
    </cfRule>
  </conditionalFormatting>
  <conditionalFormatting sqref="M45">
    <cfRule type="colorScale" priority="6">
      <colorScale>
        <cfvo type="min"/>
        <cfvo type="max"/>
        <color theme="0" tint="-0.14999847407452621"/>
        <color theme="0" tint="-0.14999847407452621"/>
      </colorScale>
    </cfRule>
  </conditionalFormatting>
  <conditionalFormatting sqref="N18">
    <cfRule type="colorScale" priority="48">
      <colorScale>
        <cfvo type="min"/>
        <cfvo type="max"/>
        <color theme="0" tint="-0.14999847407452621"/>
        <color theme="0" tint="-0.14999847407452621"/>
      </colorScale>
    </cfRule>
  </conditionalFormatting>
  <conditionalFormatting sqref="N7:O13">
    <cfRule type="colorScale" priority="11">
      <colorScale>
        <cfvo type="min"/>
        <cfvo type="max"/>
        <color theme="0" tint="-0.14999847407452621"/>
        <color theme="0" tint="-0.14999847407452621"/>
      </colorScale>
    </cfRule>
  </conditionalFormatting>
  <conditionalFormatting sqref="N14:O14 N19:O21">
    <cfRule type="colorScale" priority="1344">
      <colorScale>
        <cfvo type="min"/>
        <cfvo type="max"/>
        <color theme="0" tint="-0.14999847407452621"/>
        <color theme="0" tint="-0.14999847407452621"/>
      </colorScale>
    </cfRule>
  </conditionalFormatting>
  <conditionalFormatting sqref="N15:O15">
    <cfRule type="colorScale" priority="9">
      <colorScale>
        <cfvo type="min"/>
        <cfvo type="max"/>
        <color theme="0" tint="-0.14999847407452621"/>
        <color theme="0" tint="-0.14999847407452621"/>
      </colorScale>
    </cfRule>
  </conditionalFormatting>
  <conditionalFormatting sqref="N58:O58">
    <cfRule type="colorScale" priority="54">
      <colorScale>
        <cfvo type="min"/>
        <cfvo type="max"/>
        <color theme="0" tint="-0.14999847407452621"/>
        <color theme="0" tint="-0.14999847407452621"/>
      </colorScale>
    </cfRule>
  </conditionalFormatting>
  <conditionalFormatting sqref="N38:P38 R38:V38 K38:L38 K25:V28 K40:L45 R40:V45 T39:V39 N40:P45 K32:V35">
    <cfRule type="colorScale" priority="70">
      <colorScale>
        <cfvo type="min"/>
        <cfvo type="max"/>
        <color theme="0" tint="-0.14999847407452621"/>
        <color theme="0" tint="-0.14999847407452621"/>
      </colorScale>
    </cfRule>
  </conditionalFormatting>
  <conditionalFormatting sqref="P10">
    <cfRule type="colorScale" priority="10">
      <colorScale>
        <cfvo type="min"/>
        <cfvo type="max"/>
        <color theme="0" tint="-0.14999847407452621"/>
        <color theme="0" tint="-0.14999847407452621"/>
      </colorScale>
    </cfRule>
  </conditionalFormatting>
  <conditionalFormatting sqref="P19:P21 P7:P9 P11:P15">
    <cfRule type="colorScale" priority="1347">
      <colorScale>
        <cfvo type="min"/>
        <cfvo type="max"/>
        <color theme="0" tint="-0.14999847407452621"/>
        <color theme="0" tint="-0.14999847407452621"/>
      </colorScale>
    </cfRule>
  </conditionalFormatting>
  <conditionalFormatting sqref="P57">
    <cfRule type="colorScale" priority="5">
      <colorScale>
        <cfvo type="min"/>
        <cfvo type="max"/>
        <color theme="0" tint="-0.14999847407452621"/>
        <color theme="0" tint="-0.14999847407452621"/>
      </colorScale>
    </cfRule>
  </conditionalFormatting>
  <conditionalFormatting sqref="P58">
    <cfRule type="colorScale" priority="37">
      <colorScale>
        <cfvo type="min"/>
        <cfvo type="max"/>
        <color theme="0" tint="-0.14999847407452621"/>
        <color theme="0" tint="-0.14999847407452621"/>
      </colorScale>
    </cfRule>
  </conditionalFormatting>
  <conditionalFormatting sqref="P18:Q18">
    <cfRule type="colorScale" priority="49">
      <colorScale>
        <cfvo type="min"/>
        <cfvo type="max"/>
        <color theme="0" tint="-0.14999847407452621"/>
        <color theme="0" tint="-0.14999847407452621"/>
      </colorScale>
    </cfRule>
  </conditionalFormatting>
  <conditionalFormatting sqref="Q21">
    <cfRule type="colorScale" priority="8">
      <colorScale>
        <cfvo type="min"/>
        <cfvo type="max"/>
        <color theme="0" tint="-0.14999847407452621"/>
        <color theme="0" tint="-0.14999847407452621"/>
      </colorScale>
    </cfRule>
  </conditionalFormatting>
  <conditionalFormatting sqref="Q57">
    <cfRule type="colorScale" priority="39">
      <colorScale>
        <cfvo type="min"/>
        <cfvo type="max"/>
        <color theme="0" tint="-0.14999847407452621"/>
        <color theme="0" tint="-0.14999847407452621"/>
      </colorScale>
    </cfRule>
  </conditionalFormatting>
  <conditionalFormatting sqref="Q58:Q59">
    <cfRule type="colorScale" priority="43">
      <colorScale>
        <cfvo type="min"/>
        <cfvo type="max"/>
        <color theme="0" tint="-0.14999847407452621"/>
        <color theme="0" tint="-0.14999847407452621"/>
      </colorScale>
    </cfRule>
  </conditionalFormatting>
  <conditionalFormatting sqref="R7:R15 R20">
    <cfRule type="colorScale" priority="1336">
      <colorScale>
        <cfvo type="min"/>
        <cfvo type="max"/>
        <color theme="0" tint="-0.14999847407452621"/>
        <color theme="0" tint="-0.14999847407452621"/>
      </colorScale>
    </cfRule>
  </conditionalFormatting>
  <conditionalFormatting sqref="T7:T15">
    <cfRule type="colorScale" priority="1330">
      <colorScale>
        <cfvo type="min"/>
        <cfvo type="max"/>
        <color theme="0" tint="-0.14999847407452621"/>
        <color theme="0" tint="-0.14999847407452621"/>
      </colorScale>
    </cfRule>
  </conditionalFormatting>
  <conditionalFormatting sqref="T21">
    <cfRule type="colorScale" priority="7">
      <colorScale>
        <cfvo type="min"/>
        <cfvo type="max"/>
        <color theme="0" tint="-0.14999847407452621"/>
        <color theme="0" tint="-0.14999847407452621"/>
      </colorScale>
    </cfRule>
  </conditionalFormatting>
  <conditionalFormatting sqref="T57">
    <cfRule type="colorScale" priority="38">
      <colorScale>
        <cfvo type="min"/>
        <cfvo type="max"/>
        <color theme="0" tint="-0.14999847407452621"/>
        <color theme="0" tint="-0.14999847407452621"/>
      </colorScale>
    </cfRule>
  </conditionalFormatting>
  <conditionalFormatting sqref="T58">
    <cfRule type="colorScale" priority="42">
      <colorScale>
        <cfvo type="min"/>
        <cfvo type="max"/>
        <color theme="0" tint="-0.14999847407452621"/>
        <color theme="0" tint="-0.14999847407452621"/>
      </colorScale>
    </cfRule>
  </conditionalFormatting>
  <conditionalFormatting sqref="T31:U31">
    <cfRule type="colorScale" priority="12">
      <colorScale>
        <cfvo type="min"/>
        <cfvo type="max"/>
        <color theme="0" tint="-0.14999847407452621"/>
        <color theme="0" tint="-0.14999847407452621"/>
      </colorScale>
    </cfRule>
  </conditionalFormatting>
  <conditionalFormatting sqref="T52:U52">
    <cfRule type="colorScale" priority="16">
      <colorScale>
        <cfvo type="min"/>
        <cfvo type="max"/>
        <color theme="0" tint="-0.14999847407452621"/>
        <color theme="0" tint="-0.14999847407452621"/>
      </colorScale>
    </cfRule>
  </conditionalFormatting>
  <conditionalFormatting sqref="T29:V29">
    <cfRule type="colorScale" priority="1376">
      <colorScale>
        <cfvo type="min"/>
        <cfvo type="max"/>
        <color theme="0" tint="-0.14999847407452621"/>
        <color theme="0" tint="-0.14999847407452621"/>
      </colorScale>
    </cfRule>
  </conditionalFormatting>
  <conditionalFormatting sqref="U7:U15 U20">
    <cfRule type="colorScale" priority="1339">
      <colorScale>
        <cfvo type="min"/>
        <cfvo type="max"/>
        <color theme="0" tint="-0.14999847407452621"/>
        <color theme="0" tint="-0.14999847407452621"/>
      </colorScale>
    </cfRule>
  </conditionalFormatting>
  <conditionalFormatting sqref="U57">
    <cfRule type="colorScale" priority="4">
      <colorScale>
        <cfvo type="min"/>
        <cfvo type="max"/>
        <color theme="0" tint="-0.14999847407452621"/>
        <color theme="0" tint="-0.14999847407452621"/>
      </colorScale>
    </cfRule>
  </conditionalFormatting>
  <conditionalFormatting sqref="U58">
    <cfRule type="colorScale" priority="36">
      <colorScale>
        <cfvo type="min"/>
        <cfvo type="max"/>
        <color theme="0" tint="-0.14999847407452621"/>
        <color theme="0" tint="-0.14999847407452621"/>
      </colorScale>
    </cfRule>
  </conditionalFormatting>
  <conditionalFormatting sqref="V52">
    <cfRule type="colorScale" priority="14">
      <colorScale>
        <cfvo type="min"/>
        <cfvo type="max"/>
        <color theme="0" tint="-0.14999847407452621"/>
        <color theme="0" tint="-0.14999847407452621"/>
      </colorScale>
    </cfRule>
  </conditionalFormatting>
  <conditionalFormatting sqref="V58:V59">
    <cfRule type="colorScale" priority="3">
      <colorScale>
        <cfvo type="min"/>
        <cfvo type="max"/>
        <color theme="0" tint="-0.14999847407452621"/>
        <color theme="0" tint="-0.14999847407452621"/>
      </colorScale>
    </cfRule>
  </conditionalFormatting>
  <conditionalFormatting sqref="W46 W7 W22 W14 W55 W51 W25 W38 W32:W33 W36">
    <cfRule type="colorScale" priority="1420">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7" orientation="landscape" r:id="rId1"/>
  <headerFooter>
    <oddHeader xml:space="preserve">&amp;CVersión preliminar </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B9896946-FB8B-454A-AE21-5BF77C921836}">
          <x14:formula1>
            <xm:f>'Listas '!$D$2:$D$13</xm:f>
          </x14:formula1>
          <xm:sqref>A22:B22 A25:B25 A7:B7 A32:B34 A46:B46 A14:B14 A51:B55 A36:B38</xm:sqref>
        </x14:dataValidation>
        <x14:dataValidation type="list" allowBlank="1" showInputMessage="1" showErrorMessage="1" xr:uid="{FC1D5445-EC8E-4D1F-86D9-AB385736DF4A}">
          <x14:formula1>
            <xm:f>'Listas '!$A$2:$A$23</xm:f>
          </x14:formula1>
          <xm:sqref>C22 C32:C34 C14 C46 C51:C53 C55 C25 C7 C36:C38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213BD-DA5F-4349-9E4B-03675891A010}">
  <sheetPr>
    <tabColor rgb="FF78C764"/>
  </sheetPr>
  <dimension ref="A1:XFD19"/>
  <sheetViews>
    <sheetView view="pageBreakPreview" topLeftCell="C1" zoomScale="41" zoomScaleNormal="73" zoomScaleSheetLayoutView="41" workbookViewId="0">
      <selection activeCell="D11" sqref="D11"/>
    </sheetView>
  </sheetViews>
  <sheetFormatPr baseColWidth="10" defaultColWidth="11.42578125" defaultRowHeight="14.25" x14ac:dyDescent="0.2"/>
  <cols>
    <col min="1" max="1" width="48.42578125" style="5" customWidth="1"/>
    <col min="2" max="2" width="55" style="5" customWidth="1"/>
    <col min="3" max="3" width="40.7109375" style="5" customWidth="1"/>
    <col min="4" max="5" width="76.7109375" style="5" customWidth="1"/>
    <col min="6" max="6" width="15.140625" style="5" customWidth="1"/>
    <col min="7" max="7" width="89"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16384" s="1" customFormat="1" ht="137.25" customHeight="1" x14ac:dyDescent="0.25">
      <c r="A1" s="708" t="s">
        <v>193</v>
      </c>
      <c r="B1" s="708"/>
      <c r="C1" s="708"/>
      <c r="D1" s="708"/>
      <c r="E1" s="708"/>
      <c r="F1" s="708"/>
      <c r="G1" s="708"/>
      <c r="H1" s="708"/>
      <c r="I1" s="708"/>
      <c r="J1" s="708"/>
      <c r="K1" s="708"/>
      <c r="L1" s="708"/>
      <c r="M1" s="708"/>
      <c r="N1" s="708"/>
      <c r="O1" s="708"/>
      <c r="P1" s="708"/>
      <c r="Q1" s="708"/>
      <c r="R1" s="708"/>
      <c r="S1" s="708"/>
      <c r="T1" s="708"/>
      <c r="U1" s="708"/>
      <c r="V1" s="708"/>
      <c r="W1" s="708"/>
    </row>
    <row r="2" spans="1:16384" s="1" customFormat="1" ht="16.5" customHeight="1" x14ac:dyDescent="0.25">
      <c r="A2" s="708"/>
      <c r="B2" s="708"/>
      <c r="C2" s="708"/>
      <c r="D2" s="708"/>
      <c r="E2" s="708"/>
      <c r="F2" s="708"/>
      <c r="G2" s="708"/>
      <c r="H2" s="708"/>
      <c r="I2" s="708"/>
      <c r="J2" s="708"/>
      <c r="K2" s="708"/>
      <c r="L2" s="708"/>
      <c r="M2" s="708"/>
      <c r="N2" s="708"/>
      <c r="O2" s="708"/>
      <c r="P2" s="708"/>
      <c r="Q2" s="708"/>
      <c r="R2" s="708"/>
      <c r="S2" s="708"/>
      <c r="T2" s="708"/>
      <c r="U2" s="708"/>
      <c r="V2" s="708"/>
      <c r="W2" s="708"/>
    </row>
    <row r="3" spans="1:16384" s="1" customFormat="1" ht="16.5" customHeight="1" thickBot="1" x14ac:dyDescent="0.3">
      <c r="A3" s="751"/>
      <c r="B3" s="751"/>
      <c r="C3" s="751"/>
      <c r="D3" s="751"/>
      <c r="E3" s="751"/>
      <c r="F3" s="751"/>
      <c r="G3" s="751"/>
      <c r="H3" s="751"/>
      <c r="I3" s="751"/>
      <c r="J3" s="751"/>
      <c r="K3" s="751"/>
      <c r="L3" s="751"/>
      <c r="M3" s="751"/>
      <c r="N3" s="751"/>
      <c r="O3" s="751"/>
      <c r="P3" s="751"/>
      <c r="Q3" s="751"/>
      <c r="R3" s="751"/>
      <c r="S3" s="751"/>
      <c r="T3" s="751"/>
      <c r="U3" s="751"/>
      <c r="V3" s="751"/>
      <c r="W3" s="751"/>
    </row>
    <row r="4" spans="1:16384" s="25" customFormat="1" ht="30" customHeight="1" thickBot="1" x14ac:dyDescent="0.35">
      <c r="A4" s="752" t="s">
        <v>194</v>
      </c>
      <c r="B4" s="752"/>
      <c r="C4" s="753" t="s">
        <v>195</v>
      </c>
      <c r="D4" s="753"/>
      <c r="E4" s="753"/>
      <c r="F4" s="753"/>
      <c r="G4" s="753"/>
      <c r="H4" s="753"/>
      <c r="I4" s="753"/>
      <c r="J4" s="753"/>
      <c r="K4" s="753"/>
      <c r="L4" s="753"/>
      <c r="M4" s="753"/>
      <c r="N4" s="753"/>
      <c r="O4" s="753"/>
      <c r="P4" s="753"/>
      <c r="Q4" s="753"/>
      <c r="R4" s="753"/>
      <c r="S4" s="753"/>
      <c r="T4" s="753"/>
      <c r="U4" s="753"/>
      <c r="V4" s="753"/>
      <c r="W4" s="753"/>
    </row>
    <row r="5" spans="1:16384" s="23" customFormat="1" ht="50.25" customHeight="1" thickBot="1" x14ac:dyDescent="0.3">
      <c r="A5" s="754" t="s">
        <v>153</v>
      </c>
      <c r="B5" s="755" t="s">
        <v>154</v>
      </c>
      <c r="C5" s="750" t="s">
        <v>196</v>
      </c>
      <c r="D5" s="750" t="s">
        <v>158</v>
      </c>
      <c r="E5" s="750" t="s">
        <v>159</v>
      </c>
      <c r="F5" s="750" t="s">
        <v>157</v>
      </c>
      <c r="G5" s="750" t="s">
        <v>197</v>
      </c>
      <c r="H5" s="750" t="s">
        <v>198</v>
      </c>
      <c r="I5" s="750" t="s">
        <v>199</v>
      </c>
      <c r="J5" s="750" t="s">
        <v>161</v>
      </c>
      <c r="K5" s="757" t="s">
        <v>162</v>
      </c>
      <c r="L5" s="757"/>
      <c r="M5" s="757"/>
      <c r="N5" s="757"/>
      <c r="O5" s="757" t="s">
        <v>163</v>
      </c>
      <c r="P5" s="757"/>
      <c r="Q5" s="757"/>
      <c r="R5" s="757"/>
      <c r="S5" s="757" t="s">
        <v>164</v>
      </c>
      <c r="T5" s="757"/>
      <c r="U5" s="757"/>
      <c r="V5" s="757"/>
      <c r="W5" s="756" t="s">
        <v>165</v>
      </c>
    </row>
    <row r="6" spans="1:16384" s="24" customFormat="1" ht="41.25" customHeight="1" thickBot="1" x14ac:dyDescent="0.3">
      <c r="A6" s="754"/>
      <c r="B6" s="755"/>
      <c r="C6" s="750"/>
      <c r="D6" s="750"/>
      <c r="E6" s="750"/>
      <c r="F6" s="750"/>
      <c r="G6" s="750"/>
      <c r="H6" s="750"/>
      <c r="I6" s="750"/>
      <c r="J6" s="750"/>
      <c r="K6" s="29">
        <v>1</v>
      </c>
      <c r="L6" s="29">
        <v>2</v>
      </c>
      <c r="M6" s="29">
        <v>3</v>
      </c>
      <c r="N6" s="29">
        <v>4</v>
      </c>
      <c r="O6" s="29">
        <v>5</v>
      </c>
      <c r="P6" s="29">
        <v>6</v>
      </c>
      <c r="Q6" s="29">
        <v>7</v>
      </c>
      <c r="R6" s="29">
        <v>8</v>
      </c>
      <c r="S6" s="29">
        <v>9</v>
      </c>
      <c r="T6" s="29">
        <v>10</v>
      </c>
      <c r="U6" s="29">
        <v>11</v>
      </c>
      <c r="V6" s="29">
        <v>12</v>
      </c>
      <c r="W6" s="756"/>
    </row>
    <row r="7" spans="1:16384" s="24" customFormat="1" ht="60" customHeight="1" x14ac:dyDescent="0.25">
      <c r="A7" s="741" t="s">
        <v>21</v>
      </c>
      <c r="B7" s="744" t="s">
        <v>94</v>
      </c>
      <c r="C7" s="747" t="s">
        <v>200</v>
      </c>
      <c r="D7" s="744" t="str">
        <f>+'1.PAI-Subdirección General'!L7</f>
        <v>Reforzar los mecanismos de prevención y lucha contra la corrupción, integridad , transparencia y ética pública en cumplimiento de la Ley 1712 de 2021 y la Ley 1474 de 211 garantizando una administración transparente y eficiente.</v>
      </c>
      <c r="E7" s="744" t="str">
        <f>+'1.PAI-Subdirección General'!M7</f>
        <v>Lograr que el 70% de los funcionarios de la entidad a nivel nacional  participen en la implementación de la Campaña institucional  "Transparencia que nos une".</v>
      </c>
      <c r="F7" s="419" t="s">
        <v>201</v>
      </c>
      <c r="G7" s="420" t="s">
        <v>202</v>
      </c>
      <c r="H7" s="421">
        <v>0.5</v>
      </c>
      <c r="I7" s="422" t="s">
        <v>203</v>
      </c>
      <c r="J7" s="420" t="s">
        <v>204</v>
      </c>
      <c r="K7" s="422" t="s">
        <v>189</v>
      </c>
      <c r="L7" s="580" t="s">
        <v>189</v>
      </c>
      <c r="M7" s="580" t="s">
        <v>189</v>
      </c>
      <c r="N7" s="423">
        <v>0.5</v>
      </c>
      <c r="O7" s="422" t="s">
        <v>189</v>
      </c>
      <c r="P7" s="580" t="s">
        <v>189</v>
      </c>
      <c r="Q7" s="580" t="s">
        <v>189</v>
      </c>
      <c r="R7" s="580" t="s">
        <v>189</v>
      </c>
      <c r="S7" s="580" t="s">
        <v>189</v>
      </c>
      <c r="T7" s="580" t="s">
        <v>189</v>
      </c>
      <c r="U7" s="580" t="s">
        <v>189</v>
      </c>
      <c r="V7" s="580" t="s">
        <v>189</v>
      </c>
      <c r="W7" s="724">
        <f>SUM(K7:V9)</f>
        <v>0.99999999999999989</v>
      </c>
    </row>
    <row r="8" spans="1:16384" s="24" customFormat="1" ht="73.5" customHeight="1" x14ac:dyDescent="0.25">
      <c r="A8" s="742"/>
      <c r="B8" s="745"/>
      <c r="C8" s="748"/>
      <c r="D8" s="745"/>
      <c r="E8" s="745"/>
      <c r="F8" s="419" t="s">
        <v>205</v>
      </c>
      <c r="G8" s="424" t="s">
        <v>206</v>
      </c>
      <c r="H8" s="425">
        <v>0.25</v>
      </c>
      <c r="I8" s="220" t="s">
        <v>207</v>
      </c>
      <c r="J8" s="426" t="s">
        <v>208</v>
      </c>
      <c r="K8" s="581" t="s">
        <v>189</v>
      </c>
      <c r="L8" s="220" t="s">
        <v>189</v>
      </c>
      <c r="M8" s="220" t="s">
        <v>189</v>
      </c>
      <c r="N8" s="220" t="s">
        <v>189</v>
      </c>
      <c r="O8" s="221">
        <v>0.09</v>
      </c>
      <c r="P8" s="581" t="s">
        <v>189</v>
      </c>
      <c r="Q8" s="581" t="s">
        <v>189</v>
      </c>
      <c r="R8" s="221">
        <v>0.08</v>
      </c>
      <c r="S8" s="581" t="s">
        <v>189</v>
      </c>
      <c r="T8" s="581" t="s">
        <v>189</v>
      </c>
      <c r="U8" s="221">
        <v>0.08</v>
      </c>
      <c r="V8" s="581" t="s">
        <v>189</v>
      </c>
      <c r="W8" s="725"/>
    </row>
    <row r="9" spans="1:16384" s="24" customFormat="1" ht="60" customHeight="1" x14ac:dyDescent="0.25">
      <c r="A9" s="743"/>
      <c r="B9" s="746"/>
      <c r="C9" s="749"/>
      <c r="D9" s="746"/>
      <c r="E9" s="746"/>
      <c r="F9" s="419" t="s">
        <v>209</v>
      </c>
      <c r="G9" s="427" t="s">
        <v>210</v>
      </c>
      <c r="H9" s="428">
        <v>0.25</v>
      </c>
      <c r="I9" s="429" t="s">
        <v>200</v>
      </c>
      <c r="J9" s="427" t="s">
        <v>211</v>
      </c>
      <c r="K9" s="582" t="s">
        <v>189</v>
      </c>
      <c r="L9" s="582" t="s">
        <v>189</v>
      </c>
      <c r="M9" s="582" t="s">
        <v>189</v>
      </c>
      <c r="N9" s="429" t="s">
        <v>189</v>
      </c>
      <c r="O9" s="429" t="s">
        <v>189</v>
      </c>
      <c r="P9" s="430">
        <v>0.13</v>
      </c>
      <c r="Q9" s="582" t="s">
        <v>189</v>
      </c>
      <c r="R9" s="582" t="s">
        <v>189</v>
      </c>
      <c r="S9" s="582" t="s">
        <v>189</v>
      </c>
      <c r="T9" s="582" t="s">
        <v>189</v>
      </c>
      <c r="U9" s="582" t="s">
        <v>189</v>
      </c>
      <c r="V9" s="430">
        <v>0.12</v>
      </c>
      <c r="W9" s="726"/>
    </row>
    <row r="10" spans="1:16384" s="24" customFormat="1" ht="90" x14ac:dyDescent="0.25">
      <c r="A10" s="733" t="s">
        <v>29</v>
      </c>
      <c r="B10" s="732" t="s">
        <v>100</v>
      </c>
      <c r="C10" s="735" t="s">
        <v>200</v>
      </c>
      <c r="D10" s="732" t="str">
        <f>+'1.PAI-Subdirección General'!L8</f>
        <v>Impulsar los mecanismos de seguimiento y control a los avances en la implementación de las Políticas de Desempeño Institucional del Modelo Integrado de Planeación y Gestión - MIPG.  </v>
      </c>
      <c r="E10" s="432" t="s">
        <v>212</v>
      </c>
      <c r="F10" s="433" t="s">
        <v>213</v>
      </c>
      <c r="G10" s="434" t="s">
        <v>214</v>
      </c>
      <c r="H10" s="435">
        <v>0.5</v>
      </c>
      <c r="I10" s="436" t="s">
        <v>200</v>
      </c>
      <c r="J10" s="431" t="s">
        <v>215</v>
      </c>
      <c r="K10" s="436" t="s">
        <v>189</v>
      </c>
      <c r="L10" s="436" t="s">
        <v>189</v>
      </c>
      <c r="M10" s="437" t="s">
        <v>189</v>
      </c>
      <c r="N10" s="438">
        <v>0.16</v>
      </c>
      <c r="O10" s="436" t="s">
        <v>189</v>
      </c>
      <c r="P10" s="436" t="s">
        <v>189</v>
      </c>
      <c r="Q10" s="438">
        <v>0.17</v>
      </c>
      <c r="R10" s="436" t="s">
        <v>189</v>
      </c>
      <c r="S10" s="436" t="s">
        <v>189</v>
      </c>
      <c r="T10" s="438">
        <v>0.17</v>
      </c>
      <c r="U10" s="436" t="s">
        <v>189</v>
      </c>
      <c r="V10" s="436" t="s">
        <v>189</v>
      </c>
      <c r="W10" s="728">
        <f>SUM(K10:V11)</f>
        <v>1</v>
      </c>
    </row>
    <row r="11" spans="1:16384" s="24" customFormat="1" ht="83.25" customHeight="1" x14ac:dyDescent="0.25">
      <c r="A11" s="734"/>
      <c r="B11" s="731"/>
      <c r="C11" s="736"/>
      <c r="D11" s="731"/>
      <c r="E11" s="439" t="s">
        <v>179</v>
      </c>
      <c r="F11" s="433" t="s">
        <v>216</v>
      </c>
      <c r="G11" s="440" t="s">
        <v>217</v>
      </c>
      <c r="H11" s="482">
        <v>0.5</v>
      </c>
      <c r="I11" s="429" t="s">
        <v>200</v>
      </c>
      <c r="J11" s="427" t="s">
        <v>218</v>
      </c>
      <c r="K11" s="429" t="s">
        <v>189</v>
      </c>
      <c r="L11" s="429" t="s">
        <v>189</v>
      </c>
      <c r="M11" s="441" t="s">
        <v>189</v>
      </c>
      <c r="N11" s="430">
        <v>0.16</v>
      </c>
      <c r="O11" s="429" t="s">
        <v>189</v>
      </c>
      <c r="P11" s="429" t="s">
        <v>189</v>
      </c>
      <c r="Q11" s="430">
        <v>0.17</v>
      </c>
      <c r="R11" s="429" t="s">
        <v>189</v>
      </c>
      <c r="S11" s="429" t="s">
        <v>189</v>
      </c>
      <c r="T11" s="430">
        <v>0.17</v>
      </c>
      <c r="U11" s="429" t="s">
        <v>189</v>
      </c>
      <c r="V11" s="429" t="s">
        <v>189</v>
      </c>
      <c r="W11" s="726"/>
    </row>
    <row r="12" spans="1:16384" s="8" customFormat="1" ht="72" customHeight="1" x14ac:dyDescent="0.25">
      <c r="A12" s="738" t="str">
        <f>+'1.PAI-Subdirección General'!F10</f>
        <v>7. Gestionar el conocimiento y la innovación en la Justicia Penal Militar y Policial. </v>
      </c>
      <c r="B12" s="729" t="str">
        <f>+'1.PAI-Subdirección General'!G10</f>
        <v>29. Fortalecer el conocimiento del derecho operacional y la doctrina militar y policial propia de la Fuerza Pública, para el ejercicio de la función judicial e investigativa, de acuerdo con el principio de especialidad de la jurisdicción castrense.</v>
      </c>
      <c r="C12" s="740" t="s">
        <v>200</v>
      </c>
      <c r="D12" s="729" t="str">
        <f>+'1.PAI-Subdirección General'!L10</f>
        <v>Gestionar la actualización de la Doctrina Militar y la Doctrina Penal Militar y  Policial, así mismo, enfoques estratégicos Militares y Policiales 2026.</v>
      </c>
      <c r="E12" s="729" t="str">
        <f>+'1.PAI-Subdirección General'!M10</f>
        <v>Asegurar la actualización de la doctrina Militar del 70% de la fuerza Pública en la Justicia Penal Militar y Policial.</v>
      </c>
      <c r="F12" s="443" t="s">
        <v>219</v>
      </c>
      <c r="G12" s="444" t="s">
        <v>220</v>
      </c>
      <c r="H12" s="445">
        <v>0.33</v>
      </c>
      <c r="I12" s="446" t="s">
        <v>221</v>
      </c>
      <c r="J12" s="442" t="s">
        <v>222</v>
      </c>
      <c r="K12" s="446" t="s">
        <v>189</v>
      </c>
      <c r="L12" s="446" t="s">
        <v>189</v>
      </c>
      <c r="M12" s="447">
        <v>0.16</v>
      </c>
      <c r="N12" s="448" t="s">
        <v>189</v>
      </c>
      <c r="O12" s="446" t="s">
        <v>189</v>
      </c>
      <c r="P12" s="446" t="s">
        <v>189</v>
      </c>
      <c r="Q12" s="446" t="s">
        <v>189</v>
      </c>
      <c r="R12" s="447">
        <v>0.17</v>
      </c>
      <c r="S12" s="446" t="s">
        <v>189</v>
      </c>
      <c r="T12" s="446" t="s">
        <v>189</v>
      </c>
      <c r="U12" s="446" t="s">
        <v>189</v>
      </c>
      <c r="V12" s="446" t="s">
        <v>189</v>
      </c>
      <c r="W12" s="727">
        <f>SUM(K12:V14)</f>
        <v>1</v>
      </c>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411"/>
      <c r="CC12" s="318"/>
      <c r="CD12" s="318"/>
      <c r="CE12" s="318"/>
      <c r="CF12" s="318"/>
      <c r="CG12" s="318"/>
      <c r="CH12" s="318"/>
      <c r="CI12" s="318"/>
      <c r="CJ12" s="318"/>
      <c r="CK12" s="318"/>
      <c r="CL12" s="318"/>
      <c r="CM12" s="318"/>
      <c r="CN12" s="318"/>
      <c r="CO12" s="318"/>
      <c r="CP12" s="318"/>
      <c r="CQ12" s="318"/>
      <c r="CR12" s="318"/>
      <c r="CS12" s="318"/>
      <c r="CT12" s="318"/>
      <c r="CU12" s="318"/>
      <c r="CV12" s="318"/>
      <c r="CW12" s="318"/>
      <c r="CX12" s="318"/>
      <c r="CY12" s="318"/>
      <c r="CZ12" s="318"/>
      <c r="DA12" s="318"/>
      <c r="DB12" s="318"/>
      <c r="DC12" s="318"/>
      <c r="DD12" s="318"/>
      <c r="DE12" s="318"/>
      <c r="DF12" s="318"/>
      <c r="DG12" s="318"/>
      <c r="DH12" s="318"/>
      <c r="DI12" s="318"/>
      <c r="DJ12" s="318"/>
      <c r="DK12" s="318"/>
      <c r="DL12" s="318"/>
      <c r="DM12" s="318"/>
      <c r="DN12" s="318"/>
      <c r="DO12" s="318"/>
      <c r="DP12" s="318"/>
      <c r="DQ12" s="318"/>
      <c r="DR12" s="318"/>
      <c r="DS12" s="318"/>
      <c r="DT12" s="318"/>
      <c r="DU12" s="318"/>
      <c r="DV12" s="318"/>
      <c r="DW12" s="318"/>
      <c r="DX12" s="318"/>
      <c r="DY12" s="318"/>
      <c r="DZ12" s="318"/>
      <c r="EA12" s="318"/>
      <c r="EB12" s="318"/>
      <c r="EC12" s="318"/>
      <c r="ED12" s="318"/>
      <c r="EE12" s="318"/>
      <c r="EF12" s="318"/>
      <c r="EG12" s="318"/>
      <c r="EH12" s="318"/>
      <c r="EI12" s="318"/>
      <c r="EJ12" s="318"/>
      <c r="EK12" s="318"/>
      <c r="EL12" s="318"/>
      <c r="EM12" s="318"/>
      <c r="EN12" s="318"/>
      <c r="EO12" s="318"/>
      <c r="EP12" s="318"/>
      <c r="EQ12" s="318"/>
      <c r="ER12" s="318"/>
      <c r="ES12" s="318"/>
      <c r="ET12" s="318"/>
      <c r="EU12" s="318"/>
      <c r="EV12" s="318"/>
      <c r="EW12" s="318"/>
      <c r="EX12" s="318"/>
      <c r="EY12" s="318"/>
      <c r="EZ12" s="318"/>
      <c r="FA12" s="318"/>
      <c r="FB12" s="318"/>
      <c r="FC12" s="318"/>
      <c r="FD12" s="318"/>
      <c r="FE12" s="318"/>
      <c r="FF12" s="318"/>
      <c r="FG12" s="318"/>
      <c r="FH12" s="318"/>
      <c r="FI12" s="318"/>
      <c r="FJ12" s="318"/>
      <c r="FK12" s="318"/>
      <c r="FL12" s="318"/>
      <c r="FM12" s="318"/>
      <c r="FN12" s="318"/>
      <c r="FO12" s="318"/>
      <c r="FP12" s="318"/>
      <c r="FQ12" s="318"/>
      <c r="FR12" s="318"/>
      <c r="FS12" s="318"/>
      <c r="FT12" s="318"/>
      <c r="FU12" s="318"/>
      <c r="FV12" s="318"/>
      <c r="FW12" s="318"/>
      <c r="FX12" s="318"/>
      <c r="FY12" s="318"/>
      <c r="FZ12" s="318"/>
      <c r="GA12" s="318"/>
      <c r="GB12" s="318"/>
      <c r="GC12" s="318"/>
      <c r="GD12" s="318"/>
      <c r="GE12" s="318"/>
      <c r="GF12" s="318"/>
      <c r="GG12" s="318"/>
      <c r="GH12" s="318"/>
      <c r="GI12" s="318"/>
      <c r="GJ12" s="318"/>
      <c r="GK12" s="318"/>
      <c r="GL12" s="318"/>
      <c r="GM12" s="318"/>
      <c r="GN12" s="318"/>
      <c r="GO12" s="318"/>
      <c r="GP12" s="318"/>
      <c r="GQ12" s="318"/>
      <c r="GR12" s="318"/>
      <c r="GS12" s="318"/>
      <c r="GT12" s="318"/>
      <c r="GU12" s="318"/>
      <c r="GV12" s="318"/>
      <c r="GW12" s="318"/>
      <c r="GX12" s="318"/>
      <c r="GY12" s="318"/>
      <c r="GZ12" s="318"/>
      <c r="HA12" s="318"/>
      <c r="HB12" s="318"/>
      <c r="HC12" s="318"/>
      <c r="HD12" s="318"/>
      <c r="HE12" s="318"/>
      <c r="HF12" s="318"/>
      <c r="HG12" s="318"/>
      <c r="HH12" s="318"/>
      <c r="HI12" s="318"/>
      <c r="HJ12" s="318"/>
      <c r="HK12" s="318"/>
      <c r="HL12" s="318"/>
      <c r="HM12" s="318"/>
      <c r="HN12" s="318"/>
      <c r="HO12" s="318"/>
      <c r="HP12" s="318"/>
      <c r="HQ12" s="318"/>
      <c r="HR12" s="318"/>
      <c r="HS12" s="318"/>
      <c r="HT12" s="318"/>
      <c r="HU12" s="318"/>
      <c r="HV12" s="318"/>
      <c r="HW12" s="318"/>
      <c r="HX12" s="318"/>
      <c r="HY12" s="318"/>
      <c r="HZ12" s="318"/>
      <c r="IA12" s="318"/>
      <c r="IB12" s="318"/>
      <c r="IC12" s="318"/>
      <c r="ID12" s="318"/>
      <c r="IE12" s="318"/>
      <c r="IF12" s="318"/>
      <c r="IG12" s="318"/>
      <c r="IH12" s="318"/>
      <c r="II12" s="318"/>
      <c r="IJ12" s="318"/>
      <c r="IK12" s="318"/>
      <c r="IL12" s="318"/>
      <c r="IM12" s="318"/>
      <c r="IN12" s="318"/>
      <c r="IO12" s="318"/>
      <c r="IP12" s="318"/>
      <c r="IQ12" s="318"/>
      <c r="IR12" s="318"/>
      <c r="IS12" s="318"/>
      <c r="IT12" s="318"/>
      <c r="IU12" s="318"/>
      <c r="IV12" s="318"/>
      <c r="IW12" s="318"/>
      <c r="IX12" s="318"/>
      <c r="IY12" s="318"/>
      <c r="IZ12" s="318"/>
      <c r="JA12" s="318"/>
      <c r="JB12" s="318"/>
      <c r="JC12" s="318"/>
      <c r="JD12" s="318"/>
      <c r="JE12" s="318"/>
      <c r="JF12" s="318"/>
      <c r="JG12" s="318"/>
      <c r="JH12" s="318"/>
      <c r="JI12" s="318"/>
      <c r="JJ12" s="318"/>
      <c r="JK12" s="318"/>
      <c r="JL12" s="318"/>
      <c r="JM12" s="318"/>
      <c r="JN12" s="318"/>
      <c r="JO12" s="318"/>
      <c r="JP12" s="318"/>
      <c r="JQ12" s="318"/>
      <c r="JR12" s="318"/>
      <c r="JS12" s="318"/>
      <c r="JT12" s="318"/>
      <c r="JU12" s="318"/>
      <c r="JV12" s="318"/>
      <c r="JW12" s="318"/>
      <c r="JX12" s="318"/>
      <c r="JY12" s="318"/>
      <c r="JZ12" s="318"/>
      <c r="KA12" s="318"/>
      <c r="KB12" s="318"/>
      <c r="KC12" s="318"/>
      <c r="KD12" s="318"/>
      <c r="KE12" s="318"/>
      <c r="KF12" s="318"/>
      <c r="KG12" s="318"/>
      <c r="KH12" s="318"/>
      <c r="KI12" s="318"/>
      <c r="KJ12" s="318"/>
      <c r="KK12" s="318"/>
      <c r="KL12" s="318"/>
      <c r="KM12" s="318"/>
      <c r="KN12" s="318"/>
      <c r="KO12" s="318"/>
      <c r="KP12" s="318"/>
      <c r="KQ12" s="318"/>
      <c r="KR12" s="318"/>
      <c r="KS12" s="318"/>
      <c r="KT12" s="318"/>
      <c r="KU12" s="318"/>
      <c r="KV12" s="318"/>
      <c r="KW12" s="318"/>
      <c r="KX12" s="318"/>
      <c r="KY12" s="318"/>
      <c r="KZ12" s="318"/>
      <c r="LA12" s="318"/>
      <c r="LB12" s="318"/>
      <c r="LC12" s="318"/>
      <c r="LD12" s="318"/>
      <c r="LE12" s="318"/>
      <c r="LF12" s="318"/>
      <c r="LG12" s="318"/>
      <c r="LH12" s="318"/>
      <c r="LI12" s="318"/>
      <c r="LJ12" s="318"/>
      <c r="LK12" s="318"/>
      <c r="LL12" s="318"/>
      <c r="LM12" s="318"/>
      <c r="LN12" s="318"/>
      <c r="LO12" s="318"/>
      <c r="LP12" s="318"/>
      <c r="LQ12" s="318"/>
      <c r="LR12" s="318"/>
      <c r="LS12" s="318"/>
      <c r="LT12" s="318"/>
      <c r="LU12" s="318"/>
      <c r="LV12" s="318"/>
      <c r="LW12" s="318"/>
      <c r="LX12" s="318"/>
      <c r="LY12" s="318"/>
      <c r="LZ12" s="318"/>
      <c r="MA12" s="318"/>
      <c r="MB12" s="318"/>
      <c r="MC12" s="318"/>
      <c r="MD12" s="318"/>
      <c r="ME12" s="318"/>
      <c r="MF12" s="318"/>
      <c r="MG12" s="318"/>
      <c r="MH12" s="318"/>
      <c r="MI12" s="318"/>
      <c r="MJ12" s="318"/>
      <c r="MK12" s="318"/>
      <c r="ML12" s="318"/>
      <c r="MM12" s="318"/>
      <c r="MN12" s="318"/>
      <c r="MO12" s="318"/>
      <c r="MP12" s="318"/>
      <c r="MQ12" s="318"/>
      <c r="MR12" s="318"/>
      <c r="MS12" s="318"/>
      <c r="MT12" s="318"/>
      <c r="MU12" s="318"/>
      <c r="MV12" s="318"/>
      <c r="MW12" s="318"/>
      <c r="MX12" s="318"/>
      <c r="MY12" s="318"/>
      <c r="MZ12" s="318"/>
      <c r="NA12" s="318"/>
      <c r="NB12" s="318"/>
      <c r="NC12" s="318"/>
      <c r="ND12" s="318"/>
      <c r="NE12" s="318"/>
      <c r="NF12" s="318"/>
      <c r="NG12" s="318"/>
      <c r="NH12" s="318"/>
      <c r="NI12" s="318"/>
      <c r="NJ12" s="318"/>
      <c r="NK12" s="318"/>
      <c r="NL12" s="318"/>
      <c r="NM12" s="318"/>
      <c r="NN12" s="318"/>
      <c r="NO12" s="318"/>
      <c r="NP12" s="318"/>
      <c r="NQ12" s="318"/>
      <c r="NR12" s="318"/>
      <c r="NS12" s="318"/>
      <c r="NT12" s="318"/>
      <c r="NU12" s="318"/>
      <c r="NV12" s="318"/>
      <c r="NW12" s="318"/>
      <c r="NX12" s="318"/>
      <c r="NY12" s="318"/>
      <c r="NZ12" s="318"/>
      <c r="OA12" s="318"/>
      <c r="OB12" s="318"/>
      <c r="OC12" s="318"/>
      <c r="OD12" s="318"/>
      <c r="OE12" s="318"/>
      <c r="OF12" s="318"/>
      <c r="OG12" s="318"/>
      <c r="OH12" s="318"/>
      <c r="OI12" s="318"/>
      <c r="OJ12" s="318"/>
      <c r="OK12" s="318"/>
      <c r="OL12" s="318"/>
      <c r="OM12" s="318"/>
      <c r="ON12" s="318"/>
      <c r="OO12" s="318"/>
      <c r="OP12" s="318"/>
      <c r="OQ12" s="318"/>
      <c r="OR12" s="318"/>
      <c r="OS12" s="318"/>
      <c r="OT12" s="318"/>
      <c r="OU12" s="318"/>
      <c r="OV12" s="318"/>
      <c r="OW12" s="318"/>
      <c r="OX12" s="318"/>
      <c r="OY12" s="318"/>
      <c r="OZ12" s="318"/>
      <c r="PA12" s="318"/>
      <c r="PB12" s="318"/>
      <c r="PC12" s="318"/>
      <c r="PD12" s="318"/>
      <c r="PE12" s="318"/>
      <c r="PF12" s="318"/>
      <c r="PG12" s="318"/>
      <c r="PH12" s="318"/>
      <c r="PI12" s="318"/>
      <c r="PJ12" s="318"/>
      <c r="PK12" s="318"/>
      <c r="PL12" s="318"/>
      <c r="PM12" s="318"/>
      <c r="PN12" s="318"/>
      <c r="PO12" s="318"/>
      <c r="PP12" s="318"/>
      <c r="PQ12" s="318"/>
      <c r="PR12" s="318"/>
      <c r="PS12" s="318"/>
      <c r="PT12" s="318"/>
      <c r="PU12" s="318"/>
      <c r="PV12" s="318"/>
      <c r="PW12" s="318"/>
      <c r="PX12" s="318"/>
      <c r="PY12" s="318"/>
      <c r="PZ12" s="318"/>
      <c r="QA12" s="318"/>
      <c r="QB12" s="318"/>
      <c r="QC12" s="318"/>
      <c r="QD12" s="318"/>
      <c r="QE12" s="318"/>
      <c r="QF12" s="318"/>
      <c r="QG12" s="318"/>
      <c r="QH12" s="318"/>
      <c r="QI12" s="318"/>
      <c r="QJ12" s="318"/>
      <c r="QK12" s="318"/>
      <c r="QL12" s="318"/>
      <c r="QM12" s="318"/>
      <c r="QN12" s="318"/>
      <c r="QO12" s="318"/>
      <c r="QP12" s="318"/>
      <c r="QQ12" s="318"/>
      <c r="QR12" s="318"/>
      <c r="QS12" s="318"/>
      <c r="QT12" s="318"/>
      <c r="QU12" s="318"/>
      <c r="QV12" s="318"/>
      <c r="QW12" s="318"/>
      <c r="QX12" s="318"/>
      <c r="QY12" s="318"/>
      <c r="QZ12" s="318"/>
      <c r="RA12" s="318"/>
      <c r="RB12" s="318"/>
      <c r="RC12" s="318"/>
      <c r="RD12" s="318"/>
      <c r="RE12" s="318"/>
      <c r="RF12" s="318"/>
      <c r="RG12" s="318"/>
      <c r="RH12" s="318"/>
      <c r="RI12" s="318"/>
      <c r="RJ12" s="318"/>
      <c r="RK12" s="318"/>
      <c r="RL12" s="318"/>
      <c r="RM12" s="318"/>
      <c r="RN12" s="318"/>
      <c r="RO12" s="318"/>
      <c r="RP12" s="318"/>
      <c r="RQ12" s="318"/>
      <c r="RR12" s="318"/>
      <c r="RS12" s="318"/>
      <c r="RT12" s="318"/>
      <c r="RU12" s="318"/>
      <c r="RV12" s="318"/>
      <c r="RW12" s="318"/>
      <c r="RX12" s="318"/>
      <c r="RY12" s="318"/>
      <c r="RZ12" s="318"/>
      <c r="SA12" s="318"/>
      <c r="SB12" s="318"/>
      <c r="SC12" s="318"/>
      <c r="SD12" s="318"/>
      <c r="SE12" s="318"/>
      <c r="SF12" s="318"/>
      <c r="SG12" s="318"/>
      <c r="SH12" s="318"/>
      <c r="SI12" s="318"/>
      <c r="SJ12" s="318"/>
      <c r="SK12" s="318"/>
      <c r="SL12" s="318"/>
      <c r="SM12" s="318"/>
      <c r="SN12" s="318"/>
      <c r="SO12" s="318"/>
      <c r="SP12" s="318"/>
      <c r="SQ12" s="318"/>
      <c r="SR12" s="318"/>
      <c r="SS12" s="318"/>
      <c r="ST12" s="318"/>
      <c r="SU12" s="318"/>
      <c r="SV12" s="318"/>
      <c r="SW12" s="318"/>
      <c r="SX12" s="318"/>
      <c r="SY12" s="318"/>
      <c r="SZ12" s="318"/>
      <c r="TA12" s="318"/>
      <c r="TB12" s="318"/>
      <c r="TC12" s="318"/>
      <c r="TD12" s="318"/>
      <c r="TE12" s="318"/>
      <c r="TF12" s="318"/>
      <c r="TG12" s="318"/>
      <c r="TH12" s="318"/>
      <c r="TI12" s="318"/>
      <c r="TJ12" s="318"/>
      <c r="TK12" s="318"/>
      <c r="TL12" s="318"/>
      <c r="TM12" s="318"/>
      <c r="TN12" s="318"/>
      <c r="TO12" s="318"/>
      <c r="TP12" s="318"/>
      <c r="TQ12" s="318"/>
      <c r="TR12" s="318"/>
      <c r="TS12" s="318"/>
      <c r="TT12" s="318"/>
      <c r="TU12" s="318"/>
      <c r="TV12" s="318"/>
      <c r="TW12" s="318"/>
      <c r="TX12" s="318"/>
      <c r="TY12" s="318"/>
      <c r="TZ12" s="318"/>
      <c r="UA12" s="318"/>
      <c r="UB12" s="318"/>
      <c r="UC12" s="318"/>
      <c r="UD12" s="318"/>
      <c r="UE12" s="318"/>
      <c r="UF12" s="318"/>
      <c r="UG12" s="318"/>
      <c r="UH12" s="318"/>
      <c r="UI12" s="318"/>
      <c r="UJ12" s="318"/>
      <c r="UK12" s="318"/>
      <c r="UL12" s="318"/>
      <c r="UM12" s="318"/>
      <c r="UN12" s="318"/>
      <c r="UO12" s="318"/>
      <c r="UP12" s="318"/>
      <c r="UQ12" s="318"/>
      <c r="UR12" s="318"/>
      <c r="US12" s="318"/>
      <c r="UT12" s="318"/>
      <c r="UU12" s="318"/>
      <c r="UV12" s="318"/>
      <c r="UW12" s="318"/>
      <c r="UX12" s="318"/>
      <c r="UY12" s="318"/>
      <c r="UZ12" s="318"/>
      <c r="VA12" s="318"/>
      <c r="VB12" s="318"/>
      <c r="VC12" s="318"/>
      <c r="VD12" s="318"/>
      <c r="VE12" s="318"/>
      <c r="VF12" s="318"/>
      <c r="VG12" s="318"/>
      <c r="VH12" s="318"/>
      <c r="VI12" s="318"/>
      <c r="VJ12" s="318"/>
      <c r="VK12" s="318"/>
      <c r="VL12" s="318"/>
      <c r="VM12" s="318"/>
      <c r="VN12" s="318"/>
      <c r="VO12" s="318"/>
      <c r="VP12" s="318"/>
      <c r="VQ12" s="318"/>
      <c r="VR12" s="318"/>
      <c r="VS12" s="318"/>
      <c r="VT12" s="318"/>
      <c r="VU12" s="318"/>
      <c r="VV12" s="318"/>
      <c r="VW12" s="318"/>
      <c r="VX12" s="318"/>
      <c r="VY12" s="318"/>
      <c r="VZ12" s="318"/>
      <c r="WA12" s="318"/>
      <c r="WB12" s="318"/>
      <c r="WC12" s="318"/>
      <c r="WD12" s="318"/>
      <c r="WE12" s="318"/>
      <c r="WF12" s="318"/>
      <c r="WG12" s="318"/>
      <c r="WH12" s="318"/>
      <c r="WI12" s="318"/>
      <c r="WJ12" s="318"/>
      <c r="WK12" s="318"/>
      <c r="WL12" s="318"/>
      <c r="WM12" s="318"/>
      <c r="WN12" s="318"/>
      <c r="WO12" s="318"/>
      <c r="WP12" s="318"/>
      <c r="WQ12" s="318"/>
      <c r="WR12" s="318"/>
      <c r="WS12" s="318"/>
      <c r="WT12" s="318"/>
      <c r="WU12" s="318"/>
      <c r="WV12" s="318"/>
      <c r="WW12" s="318"/>
      <c r="WX12" s="318"/>
      <c r="WY12" s="318"/>
      <c r="WZ12" s="318"/>
      <c r="XA12" s="318"/>
      <c r="XB12" s="318"/>
      <c r="XC12" s="318"/>
      <c r="XD12" s="318"/>
      <c r="XE12" s="318"/>
      <c r="XF12" s="318"/>
      <c r="XG12" s="318"/>
      <c r="XH12" s="318"/>
      <c r="XI12" s="318"/>
      <c r="XJ12" s="318"/>
      <c r="XK12" s="318"/>
      <c r="XL12" s="318"/>
      <c r="XM12" s="318"/>
      <c r="XN12" s="318"/>
      <c r="XO12" s="318"/>
      <c r="XP12" s="318"/>
      <c r="XQ12" s="318"/>
      <c r="XR12" s="318"/>
      <c r="XS12" s="318"/>
      <c r="XT12" s="318"/>
      <c r="XU12" s="318"/>
      <c r="XV12" s="318"/>
      <c r="XW12" s="318"/>
      <c r="XX12" s="318"/>
      <c r="XY12" s="318"/>
      <c r="XZ12" s="318"/>
      <c r="YA12" s="318"/>
      <c r="YB12" s="318"/>
      <c r="YC12" s="318"/>
      <c r="YD12" s="318"/>
      <c r="YE12" s="318"/>
      <c r="YF12" s="318"/>
      <c r="YG12" s="318"/>
      <c r="YH12" s="318"/>
      <c r="YI12" s="318"/>
      <c r="YJ12" s="318"/>
      <c r="YK12" s="318"/>
      <c r="YL12" s="318"/>
      <c r="YM12" s="318"/>
      <c r="YN12" s="318"/>
      <c r="YO12" s="318"/>
      <c r="YP12" s="318"/>
      <c r="YQ12" s="318"/>
      <c r="YR12" s="318"/>
      <c r="YS12" s="318"/>
      <c r="YT12" s="318"/>
      <c r="YU12" s="318"/>
      <c r="YV12" s="318"/>
      <c r="YW12" s="318"/>
      <c r="YX12" s="318"/>
      <c r="YY12" s="318"/>
      <c r="YZ12" s="318"/>
      <c r="ZA12" s="318"/>
      <c r="ZB12" s="318"/>
      <c r="ZC12" s="318"/>
      <c r="ZD12" s="318"/>
      <c r="ZE12" s="318"/>
      <c r="ZF12" s="318"/>
      <c r="ZG12" s="318"/>
      <c r="ZH12" s="318"/>
      <c r="ZI12" s="318"/>
      <c r="ZJ12" s="318"/>
      <c r="ZK12" s="318"/>
      <c r="ZL12" s="318"/>
      <c r="ZM12" s="318"/>
      <c r="ZN12" s="318"/>
      <c r="ZO12" s="318"/>
      <c r="ZP12" s="318"/>
      <c r="ZQ12" s="318"/>
      <c r="ZR12" s="318"/>
      <c r="ZS12" s="318"/>
      <c r="ZT12" s="318"/>
      <c r="ZU12" s="318"/>
      <c r="ZV12" s="318"/>
      <c r="ZW12" s="318"/>
      <c r="ZX12" s="318"/>
      <c r="ZY12" s="318"/>
      <c r="ZZ12" s="318"/>
      <c r="AAA12" s="318"/>
      <c r="AAB12" s="318"/>
      <c r="AAC12" s="318"/>
      <c r="AAD12" s="318"/>
      <c r="AAE12" s="318"/>
      <c r="AAF12" s="318"/>
      <c r="AAG12" s="318"/>
      <c r="AAH12" s="318"/>
      <c r="AAI12" s="318"/>
      <c r="AAJ12" s="318"/>
      <c r="AAK12" s="318"/>
      <c r="AAL12" s="318"/>
      <c r="AAM12" s="318"/>
      <c r="AAN12" s="318"/>
      <c r="AAO12" s="318"/>
      <c r="AAP12" s="318"/>
      <c r="AAQ12" s="318"/>
      <c r="AAR12" s="318"/>
      <c r="AAS12" s="318"/>
      <c r="AAT12" s="318"/>
      <c r="AAU12" s="318"/>
      <c r="AAV12" s="318"/>
      <c r="AAW12" s="318"/>
      <c r="AAX12" s="318"/>
      <c r="AAY12" s="318"/>
      <c r="AAZ12" s="318"/>
      <c r="ABA12" s="318"/>
      <c r="ABB12" s="318"/>
      <c r="ABC12" s="318"/>
      <c r="ABD12" s="318"/>
      <c r="ABE12" s="318"/>
      <c r="ABF12" s="318"/>
      <c r="ABG12" s="318"/>
      <c r="ABH12" s="318"/>
      <c r="ABI12" s="318"/>
      <c r="ABJ12" s="318"/>
      <c r="ABK12" s="318"/>
      <c r="ABL12" s="318"/>
      <c r="ABM12" s="318"/>
      <c r="ABN12" s="318"/>
      <c r="ABO12" s="318"/>
      <c r="ABP12" s="318"/>
      <c r="ABQ12" s="318"/>
      <c r="ABR12" s="318"/>
      <c r="ABS12" s="318"/>
      <c r="ABT12" s="318"/>
      <c r="ABU12" s="318"/>
      <c r="ABV12" s="318"/>
      <c r="ABW12" s="318"/>
      <c r="ABX12" s="318"/>
      <c r="ABY12" s="318"/>
      <c r="ABZ12" s="318"/>
      <c r="ACA12" s="318"/>
      <c r="ACB12" s="318"/>
      <c r="ACC12" s="318"/>
      <c r="ACD12" s="318"/>
      <c r="ACE12" s="318"/>
      <c r="ACF12" s="318"/>
      <c r="ACG12" s="318"/>
      <c r="ACH12" s="318"/>
      <c r="ACI12" s="318"/>
      <c r="ACJ12" s="318"/>
      <c r="ACK12" s="318"/>
      <c r="ACL12" s="318"/>
      <c r="ACM12" s="318"/>
      <c r="ACN12" s="318"/>
      <c r="ACO12" s="318"/>
      <c r="ACP12" s="318"/>
      <c r="ACQ12" s="318"/>
      <c r="ACR12" s="318"/>
      <c r="ACS12" s="318"/>
      <c r="ACT12" s="318"/>
      <c r="ACU12" s="318"/>
      <c r="ACV12" s="318"/>
      <c r="ACW12" s="318"/>
      <c r="ACX12" s="318"/>
      <c r="ACY12" s="318"/>
      <c r="ACZ12" s="318"/>
      <c r="ADA12" s="318"/>
      <c r="ADB12" s="318"/>
      <c r="ADC12" s="318"/>
      <c r="ADD12" s="318"/>
      <c r="ADE12" s="318"/>
      <c r="ADF12" s="318"/>
      <c r="ADG12" s="318"/>
      <c r="ADH12" s="318"/>
      <c r="ADI12" s="318"/>
      <c r="ADJ12" s="318"/>
      <c r="ADK12" s="318"/>
      <c r="ADL12" s="318"/>
      <c r="ADM12" s="318"/>
      <c r="ADN12" s="318"/>
      <c r="ADO12" s="318"/>
      <c r="ADP12" s="318"/>
      <c r="ADQ12" s="318"/>
      <c r="ADR12" s="318"/>
      <c r="ADS12" s="318"/>
      <c r="ADT12" s="318"/>
      <c r="ADU12" s="318"/>
      <c r="ADV12" s="318"/>
      <c r="ADW12" s="318"/>
      <c r="ADX12" s="318"/>
      <c r="ADY12" s="318"/>
      <c r="ADZ12" s="318"/>
      <c r="AEA12" s="318"/>
      <c r="AEB12" s="318"/>
      <c r="AEC12" s="318"/>
      <c r="AED12" s="318"/>
      <c r="AEE12" s="318"/>
      <c r="AEF12" s="318"/>
      <c r="AEG12" s="318"/>
      <c r="AEH12" s="318"/>
      <c r="AEI12" s="318"/>
      <c r="AEJ12" s="318"/>
      <c r="AEK12" s="318"/>
      <c r="AEL12" s="318"/>
      <c r="AEM12" s="318"/>
      <c r="AEN12" s="318"/>
      <c r="AEO12" s="318"/>
      <c r="AEP12" s="318"/>
      <c r="AEQ12" s="318"/>
      <c r="AER12" s="318"/>
      <c r="AES12" s="318"/>
      <c r="AET12" s="318"/>
      <c r="AEU12" s="318"/>
      <c r="AEV12" s="318"/>
      <c r="AEW12" s="318"/>
      <c r="AEX12" s="318"/>
      <c r="AEY12" s="318"/>
      <c r="AEZ12" s="318"/>
      <c r="AFA12" s="318"/>
      <c r="AFB12" s="318"/>
      <c r="AFC12" s="318"/>
      <c r="AFD12" s="318"/>
      <c r="AFE12" s="318"/>
      <c r="AFF12" s="318"/>
      <c r="AFG12" s="318"/>
      <c r="AFH12" s="318"/>
      <c r="AFI12" s="318"/>
      <c r="AFJ12" s="318"/>
      <c r="AFK12" s="318"/>
      <c r="AFL12" s="318"/>
      <c r="AFM12" s="318"/>
      <c r="AFN12" s="318"/>
      <c r="AFO12" s="318"/>
      <c r="AFP12" s="318"/>
      <c r="AFQ12" s="318"/>
      <c r="AFR12" s="318"/>
      <c r="AFS12" s="318"/>
      <c r="AFT12" s="318"/>
      <c r="AFU12" s="318"/>
      <c r="AFV12" s="318"/>
      <c r="AFW12" s="318"/>
      <c r="AFX12" s="318"/>
      <c r="AFY12" s="318"/>
      <c r="AFZ12" s="318"/>
      <c r="AGA12" s="318"/>
      <c r="AGB12" s="318"/>
      <c r="AGC12" s="318"/>
      <c r="AGD12" s="318"/>
      <c r="AGE12" s="318"/>
      <c r="AGF12" s="318"/>
      <c r="AGG12" s="318"/>
      <c r="AGH12" s="318"/>
      <c r="AGI12" s="318"/>
      <c r="AGJ12" s="318"/>
      <c r="AGK12" s="318"/>
      <c r="AGL12" s="318"/>
      <c r="AGM12" s="318"/>
      <c r="AGN12" s="318"/>
      <c r="AGO12" s="318"/>
      <c r="AGP12" s="318"/>
      <c r="AGQ12" s="318"/>
      <c r="AGR12" s="318"/>
      <c r="AGS12" s="318"/>
      <c r="AGT12" s="318"/>
      <c r="AGU12" s="318"/>
      <c r="AGV12" s="318"/>
      <c r="AGW12" s="318"/>
      <c r="AGX12" s="318"/>
      <c r="AGY12" s="318"/>
      <c r="AGZ12" s="318"/>
      <c r="AHA12" s="318"/>
      <c r="AHB12" s="318"/>
      <c r="AHC12" s="318"/>
      <c r="AHD12" s="318"/>
      <c r="AHE12" s="318"/>
      <c r="AHF12" s="318"/>
      <c r="AHG12" s="318"/>
      <c r="AHH12" s="318"/>
      <c r="AHI12" s="318"/>
      <c r="AHJ12" s="318"/>
      <c r="AHK12" s="318"/>
      <c r="AHL12" s="318"/>
      <c r="AHM12" s="318"/>
      <c r="AHN12" s="318"/>
      <c r="AHO12" s="318"/>
      <c r="AHP12" s="318"/>
      <c r="AHQ12" s="318"/>
      <c r="AHR12" s="318"/>
      <c r="AHS12" s="318"/>
      <c r="AHT12" s="318"/>
      <c r="AHU12" s="318"/>
      <c r="AHV12" s="318"/>
      <c r="AHW12" s="318"/>
      <c r="AHX12" s="318"/>
      <c r="AHY12" s="318"/>
      <c r="AHZ12" s="318"/>
      <c r="AIA12" s="318"/>
      <c r="AIB12" s="318"/>
      <c r="AIC12" s="318"/>
      <c r="AID12" s="318"/>
      <c r="AIE12" s="318"/>
      <c r="AIF12" s="318"/>
      <c r="AIG12" s="318"/>
      <c r="AIH12" s="318"/>
      <c r="AII12" s="318"/>
      <c r="AIJ12" s="318"/>
      <c r="AIK12" s="318"/>
      <c r="AIL12" s="318"/>
      <c r="AIM12" s="318"/>
      <c r="AIN12" s="318"/>
      <c r="AIO12" s="318"/>
      <c r="AIP12" s="318"/>
      <c r="AIQ12" s="318"/>
      <c r="AIR12" s="318"/>
      <c r="AIS12" s="318"/>
      <c r="AIT12" s="318"/>
      <c r="AIU12" s="318"/>
      <c r="AIV12" s="318"/>
      <c r="AIW12" s="318"/>
      <c r="AIX12" s="318"/>
      <c r="AIY12" s="318"/>
      <c r="AIZ12" s="318"/>
      <c r="AJA12" s="318"/>
      <c r="AJB12" s="318"/>
      <c r="AJC12" s="318"/>
      <c r="AJD12" s="318"/>
      <c r="AJE12" s="318"/>
      <c r="AJF12" s="318"/>
      <c r="AJG12" s="318"/>
      <c r="AJH12" s="318"/>
      <c r="AJI12" s="318"/>
      <c r="AJJ12" s="318"/>
      <c r="AJK12" s="318"/>
      <c r="AJL12" s="318"/>
      <c r="AJM12" s="318"/>
      <c r="AJN12" s="318"/>
      <c r="AJO12" s="318"/>
      <c r="AJP12" s="318"/>
      <c r="AJQ12" s="318"/>
      <c r="AJR12" s="318"/>
      <c r="AJS12" s="318"/>
      <c r="AJT12" s="318"/>
      <c r="AJU12" s="318"/>
      <c r="AJV12" s="318"/>
      <c r="AJW12" s="318"/>
      <c r="AJX12" s="318"/>
      <c r="AJY12" s="318"/>
      <c r="AJZ12" s="318"/>
      <c r="AKA12" s="318"/>
      <c r="AKB12" s="318"/>
      <c r="AKC12" s="318"/>
      <c r="AKD12" s="318"/>
      <c r="AKE12" s="318"/>
      <c r="AKF12" s="318"/>
      <c r="AKG12" s="318"/>
      <c r="AKH12" s="318"/>
      <c r="AKI12" s="318"/>
      <c r="AKJ12" s="318"/>
      <c r="AKK12" s="318"/>
      <c r="AKL12" s="318"/>
      <c r="AKM12" s="318"/>
      <c r="AKN12" s="318"/>
      <c r="AKO12" s="318"/>
      <c r="AKP12" s="318"/>
      <c r="AKQ12" s="318"/>
      <c r="AKR12" s="318"/>
      <c r="AKS12" s="318"/>
      <c r="AKT12" s="318"/>
      <c r="AKU12" s="318"/>
      <c r="AKV12" s="318"/>
      <c r="AKW12" s="318"/>
      <c r="AKX12" s="318"/>
      <c r="AKY12" s="318"/>
      <c r="AKZ12" s="318"/>
      <c r="ALA12" s="318"/>
      <c r="ALB12" s="318"/>
      <c r="ALC12" s="318"/>
      <c r="ALD12" s="318"/>
      <c r="ALE12" s="318"/>
      <c r="ALF12" s="318"/>
      <c r="ALG12" s="318"/>
      <c r="ALH12" s="318"/>
      <c r="ALI12" s="318"/>
      <c r="ALJ12" s="318"/>
      <c r="ALK12" s="318"/>
      <c r="ALL12" s="318"/>
      <c r="ALM12" s="318"/>
      <c r="ALN12" s="318"/>
      <c r="ALO12" s="318"/>
      <c r="ALP12" s="318"/>
      <c r="ALQ12" s="318"/>
      <c r="ALR12" s="318"/>
      <c r="ALS12" s="318"/>
      <c r="ALT12" s="318"/>
      <c r="ALU12" s="318"/>
      <c r="ALV12" s="318"/>
      <c r="ALW12" s="318"/>
      <c r="ALX12" s="318"/>
      <c r="ALY12" s="318"/>
      <c r="ALZ12" s="318"/>
      <c r="AMA12" s="318"/>
      <c r="AMB12" s="318"/>
      <c r="AMC12" s="318"/>
      <c r="AMD12" s="318"/>
      <c r="AME12" s="318"/>
      <c r="AMF12" s="318"/>
      <c r="AMG12" s="318"/>
      <c r="AMH12" s="318"/>
      <c r="AMI12" s="318"/>
      <c r="AMJ12" s="318"/>
      <c r="AMK12" s="318"/>
      <c r="AML12" s="318"/>
      <c r="AMM12" s="318"/>
      <c r="AMN12" s="318"/>
      <c r="AMO12" s="318"/>
      <c r="AMP12" s="318"/>
      <c r="AMQ12" s="318"/>
      <c r="AMR12" s="318"/>
      <c r="AMS12" s="318"/>
      <c r="AMT12" s="318"/>
      <c r="AMU12" s="318"/>
      <c r="AMV12" s="318"/>
      <c r="AMW12" s="318"/>
      <c r="AMX12" s="318"/>
      <c r="AMY12" s="318"/>
      <c r="AMZ12" s="318"/>
      <c r="ANA12" s="318"/>
      <c r="ANB12" s="318"/>
      <c r="ANC12" s="318"/>
      <c r="AND12" s="318"/>
      <c r="ANE12" s="318"/>
      <c r="ANF12" s="318"/>
      <c r="ANG12" s="318"/>
      <c r="ANH12" s="318"/>
      <c r="ANI12" s="318"/>
      <c r="ANJ12" s="318"/>
      <c r="ANK12" s="318"/>
      <c r="ANL12" s="318"/>
      <c r="ANM12" s="318"/>
      <c r="ANN12" s="318"/>
      <c r="ANO12" s="318"/>
      <c r="ANP12" s="318"/>
      <c r="ANQ12" s="318"/>
      <c r="ANR12" s="318"/>
      <c r="ANS12" s="318"/>
      <c r="ANT12" s="318"/>
      <c r="ANU12" s="318"/>
      <c r="ANV12" s="318"/>
      <c r="ANW12" s="318"/>
      <c r="ANX12" s="318"/>
      <c r="ANY12" s="318"/>
      <c r="ANZ12" s="318"/>
      <c r="AOA12" s="318"/>
      <c r="AOB12" s="318"/>
      <c r="AOC12" s="318"/>
      <c r="AOD12" s="318"/>
      <c r="AOE12" s="318"/>
      <c r="AOF12" s="318"/>
      <c r="AOG12" s="318"/>
      <c r="AOH12" s="318"/>
      <c r="AOI12" s="318"/>
      <c r="AOJ12" s="318"/>
      <c r="AOK12" s="318"/>
      <c r="AOL12" s="318"/>
      <c r="AOM12" s="318"/>
      <c r="AON12" s="318"/>
      <c r="AOO12" s="318"/>
      <c r="AOP12" s="318"/>
      <c r="AOQ12" s="318"/>
      <c r="AOR12" s="318"/>
      <c r="AOS12" s="318"/>
      <c r="AOT12" s="318"/>
      <c r="AOU12" s="318"/>
      <c r="AOV12" s="318"/>
      <c r="AOW12" s="318"/>
      <c r="AOX12" s="318"/>
      <c r="AOY12" s="318"/>
      <c r="AOZ12" s="318"/>
      <c r="APA12" s="318"/>
      <c r="APB12" s="318"/>
      <c r="APC12" s="318"/>
      <c r="APD12" s="318"/>
      <c r="APE12" s="318"/>
      <c r="APF12" s="318"/>
      <c r="APG12" s="318"/>
      <c r="APH12" s="318"/>
      <c r="API12" s="318"/>
      <c r="APJ12" s="318"/>
      <c r="APK12" s="318"/>
      <c r="APL12" s="318"/>
      <c r="APM12" s="318"/>
      <c r="APN12" s="318"/>
      <c r="APO12" s="318"/>
      <c r="APP12" s="318"/>
      <c r="APQ12" s="318"/>
      <c r="APR12" s="318"/>
      <c r="APS12" s="318"/>
      <c r="APT12" s="318"/>
      <c r="APU12" s="318"/>
      <c r="APV12" s="318"/>
      <c r="APW12" s="318"/>
      <c r="APX12" s="318"/>
      <c r="APY12" s="318"/>
      <c r="APZ12" s="318"/>
      <c r="AQA12" s="318"/>
      <c r="AQB12" s="318"/>
      <c r="AQC12" s="318"/>
      <c r="AQD12" s="318"/>
      <c r="AQE12" s="318"/>
      <c r="AQF12" s="318"/>
      <c r="AQG12" s="318"/>
      <c r="AQH12" s="318"/>
      <c r="AQI12" s="318"/>
      <c r="AQJ12" s="318"/>
      <c r="AQK12" s="318"/>
      <c r="AQL12" s="318"/>
      <c r="AQM12" s="318"/>
      <c r="AQN12" s="318"/>
      <c r="AQO12" s="318"/>
      <c r="AQP12" s="318"/>
      <c r="AQQ12" s="318"/>
      <c r="AQR12" s="318"/>
      <c r="AQS12" s="318"/>
      <c r="AQT12" s="318"/>
      <c r="AQU12" s="318"/>
      <c r="AQV12" s="318"/>
      <c r="AQW12" s="318"/>
      <c r="AQX12" s="318"/>
      <c r="AQY12" s="318"/>
      <c r="AQZ12" s="318"/>
      <c r="ARA12" s="318"/>
      <c r="ARB12" s="318"/>
      <c r="ARC12" s="318"/>
      <c r="ARD12" s="318"/>
      <c r="ARE12" s="318"/>
      <c r="ARF12" s="318"/>
      <c r="ARG12" s="318"/>
      <c r="ARH12" s="318"/>
      <c r="ARI12" s="318"/>
      <c r="ARJ12" s="318"/>
      <c r="ARK12" s="318"/>
      <c r="ARL12" s="318"/>
      <c r="ARM12" s="318"/>
      <c r="ARN12" s="318"/>
      <c r="ARO12" s="318"/>
      <c r="ARP12" s="318"/>
      <c r="ARQ12" s="318"/>
      <c r="ARR12" s="318"/>
      <c r="ARS12" s="318"/>
      <c r="ART12" s="318"/>
      <c r="ARU12" s="318"/>
      <c r="ARV12" s="318"/>
      <c r="ARW12" s="318"/>
      <c r="ARX12" s="318"/>
      <c r="ARY12" s="318"/>
      <c r="ARZ12" s="318"/>
      <c r="ASA12" s="318"/>
      <c r="ASB12" s="318"/>
      <c r="ASC12" s="318"/>
      <c r="ASD12" s="318"/>
      <c r="ASE12" s="318"/>
      <c r="ASF12" s="318"/>
      <c r="ASG12" s="318"/>
      <c r="ASH12" s="318"/>
      <c r="ASI12" s="318"/>
      <c r="ASJ12" s="318"/>
      <c r="ASK12" s="318"/>
      <c r="ASL12" s="318"/>
      <c r="ASM12" s="318"/>
      <c r="ASN12" s="318"/>
      <c r="ASO12" s="318"/>
      <c r="ASP12" s="318"/>
      <c r="ASQ12" s="318"/>
      <c r="ASR12" s="318"/>
      <c r="ASS12" s="318"/>
      <c r="AST12" s="318"/>
      <c r="ASU12" s="318"/>
      <c r="ASV12" s="318"/>
      <c r="ASW12" s="318"/>
      <c r="ASX12" s="318"/>
      <c r="ASY12" s="318"/>
      <c r="ASZ12" s="318"/>
      <c r="ATA12" s="318"/>
      <c r="ATB12" s="318"/>
      <c r="ATC12" s="318"/>
      <c r="ATD12" s="318"/>
      <c r="ATE12" s="318"/>
      <c r="ATF12" s="318"/>
      <c r="ATG12" s="318"/>
      <c r="ATH12" s="318"/>
      <c r="ATI12" s="318"/>
      <c r="ATJ12" s="318"/>
      <c r="ATK12" s="318"/>
      <c r="ATL12" s="318"/>
      <c r="ATM12" s="318"/>
      <c r="ATN12" s="318"/>
      <c r="ATO12" s="318"/>
      <c r="ATP12" s="318"/>
      <c r="ATQ12" s="318"/>
      <c r="ATR12" s="318"/>
      <c r="ATS12" s="318"/>
      <c r="ATT12" s="318"/>
      <c r="ATU12" s="318"/>
      <c r="ATV12" s="318"/>
      <c r="ATW12" s="318"/>
      <c r="ATX12" s="318"/>
      <c r="ATY12" s="318"/>
      <c r="ATZ12" s="318"/>
      <c r="AUA12" s="318"/>
      <c r="AUB12" s="318"/>
      <c r="AUC12" s="318"/>
      <c r="AUD12" s="318"/>
      <c r="AUE12" s="318"/>
      <c r="AUF12" s="318"/>
      <c r="AUG12" s="318"/>
      <c r="AUH12" s="318"/>
      <c r="AUI12" s="318"/>
      <c r="AUJ12" s="318"/>
      <c r="AUK12" s="318"/>
      <c r="AUL12" s="318"/>
      <c r="AUM12" s="318"/>
      <c r="AUN12" s="318"/>
      <c r="AUO12" s="318"/>
      <c r="AUP12" s="318"/>
      <c r="AUQ12" s="318"/>
      <c r="AUR12" s="318"/>
      <c r="AUS12" s="318"/>
      <c r="AUT12" s="318"/>
      <c r="AUU12" s="318"/>
      <c r="AUV12" s="318"/>
      <c r="AUW12" s="318"/>
      <c r="AUX12" s="318"/>
      <c r="AUY12" s="318"/>
      <c r="AUZ12" s="318"/>
      <c r="AVA12" s="318"/>
      <c r="AVB12" s="318"/>
      <c r="AVC12" s="318"/>
      <c r="AVD12" s="318"/>
      <c r="AVE12" s="318"/>
      <c r="AVF12" s="318"/>
      <c r="AVG12" s="318"/>
      <c r="AVH12" s="318"/>
      <c r="AVI12" s="318"/>
      <c r="AVJ12" s="318"/>
      <c r="AVK12" s="318"/>
      <c r="AVL12" s="318"/>
      <c r="AVM12" s="318"/>
      <c r="AVN12" s="318"/>
      <c r="AVO12" s="318"/>
      <c r="AVP12" s="318"/>
      <c r="AVQ12" s="318"/>
      <c r="AVR12" s="318"/>
      <c r="AVS12" s="318"/>
      <c r="AVT12" s="318"/>
      <c r="AVU12" s="318"/>
      <c r="AVV12" s="318"/>
      <c r="AVW12" s="318"/>
      <c r="AVX12" s="318"/>
      <c r="AVY12" s="318"/>
      <c r="AVZ12" s="318"/>
      <c r="AWA12" s="318"/>
      <c r="AWB12" s="318"/>
      <c r="AWC12" s="318"/>
      <c r="AWD12" s="318"/>
      <c r="AWE12" s="318"/>
      <c r="AWF12" s="318"/>
      <c r="AWG12" s="318"/>
      <c r="AWH12" s="318"/>
      <c r="AWI12" s="318"/>
      <c r="AWJ12" s="318"/>
      <c r="AWK12" s="318"/>
      <c r="AWL12" s="318"/>
      <c r="AWM12" s="318"/>
      <c r="AWN12" s="318"/>
      <c r="AWO12" s="318"/>
      <c r="AWP12" s="318"/>
      <c r="AWQ12" s="318"/>
      <c r="AWR12" s="318"/>
      <c r="AWS12" s="318"/>
      <c r="AWT12" s="318"/>
      <c r="AWU12" s="318"/>
      <c r="AWV12" s="318"/>
      <c r="AWW12" s="318"/>
      <c r="AWX12" s="318"/>
      <c r="AWY12" s="318"/>
      <c r="AWZ12" s="318"/>
      <c r="AXA12" s="318"/>
      <c r="AXB12" s="318"/>
      <c r="AXC12" s="318"/>
      <c r="AXD12" s="318"/>
      <c r="AXE12" s="318"/>
      <c r="AXF12" s="318"/>
      <c r="AXG12" s="318"/>
      <c r="AXH12" s="318"/>
      <c r="AXI12" s="318"/>
      <c r="AXJ12" s="318"/>
      <c r="AXK12" s="318"/>
      <c r="AXL12" s="318"/>
      <c r="AXM12" s="318"/>
      <c r="AXN12" s="318"/>
      <c r="AXO12" s="318"/>
      <c r="AXP12" s="318"/>
      <c r="AXQ12" s="318"/>
      <c r="AXR12" s="318"/>
      <c r="AXS12" s="318"/>
      <c r="AXT12" s="318"/>
      <c r="AXU12" s="318"/>
      <c r="AXV12" s="318"/>
      <c r="AXW12" s="318"/>
      <c r="AXX12" s="318"/>
      <c r="AXY12" s="318"/>
      <c r="AXZ12" s="318"/>
      <c r="AYA12" s="318"/>
      <c r="AYB12" s="318"/>
      <c r="AYC12" s="318"/>
      <c r="AYD12" s="318"/>
      <c r="AYE12" s="318"/>
      <c r="AYF12" s="318"/>
      <c r="AYG12" s="318"/>
      <c r="AYH12" s="318"/>
      <c r="AYI12" s="318"/>
      <c r="AYJ12" s="318"/>
      <c r="AYK12" s="318"/>
      <c r="AYL12" s="318"/>
      <c r="AYM12" s="318"/>
      <c r="AYN12" s="318"/>
      <c r="AYO12" s="318"/>
      <c r="AYP12" s="318"/>
      <c r="AYQ12" s="318"/>
      <c r="AYR12" s="318"/>
      <c r="AYS12" s="318"/>
      <c r="AYT12" s="318"/>
      <c r="AYU12" s="318"/>
      <c r="AYV12" s="318"/>
      <c r="AYW12" s="318"/>
      <c r="AYX12" s="318"/>
      <c r="AYY12" s="318"/>
      <c r="AYZ12" s="318"/>
      <c r="AZA12" s="318"/>
      <c r="AZB12" s="318"/>
      <c r="AZC12" s="318"/>
      <c r="AZD12" s="318"/>
      <c r="AZE12" s="318"/>
      <c r="AZF12" s="318"/>
      <c r="AZG12" s="318"/>
      <c r="AZH12" s="318"/>
      <c r="AZI12" s="318"/>
      <c r="AZJ12" s="318"/>
      <c r="AZK12" s="318"/>
      <c r="AZL12" s="318"/>
      <c r="AZM12" s="318"/>
      <c r="AZN12" s="318"/>
      <c r="AZO12" s="318"/>
      <c r="AZP12" s="318"/>
      <c r="AZQ12" s="318"/>
      <c r="AZR12" s="318"/>
      <c r="AZS12" s="318"/>
      <c r="AZT12" s="318"/>
      <c r="AZU12" s="318"/>
      <c r="AZV12" s="318"/>
      <c r="AZW12" s="318"/>
      <c r="AZX12" s="318"/>
      <c r="AZY12" s="318"/>
      <c r="AZZ12" s="318"/>
      <c r="BAA12" s="318"/>
      <c r="BAB12" s="318"/>
      <c r="BAC12" s="318"/>
      <c r="BAD12" s="318"/>
      <c r="BAE12" s="318"/>
      <c r="BAF12" s="318"/>
      <c r="BAG12" s="318"/>
      <c r="BAH12" s="318"/>
      <c r="BAI12" s="318"/>
      <c r="BAJ12" s="318"/>
      <c r="BAK12" s="318"/>
      <c r="BAL12" s="318"/>
      <c r="BAM12" s="318"/>
      <c r="BAN12" s="318"/>
      <c r="BAO12" s="318"/>
      <c r="BAP12" s="318"/>
      <c r="BAQ12" s="318"/>
      <c r="BAR12" s="318"/>
      <c r="BAS12" s="318"/>
      <c r="BAT12" s="318"/>
      <c r="BAU12" s="318"/>
      <c r="BAV12" s="318"/>
      <c r="BAW12" s="318"/>
      <c r="BAX12" s="318"/>
      <c r="BAY12" s="318"/>
      <c r="BAZ12" s="318"/>
      <c r="BBA12" s="318"/>
      <c r="BBB12" s="318"/>
      <c r="BBC12" s="318"/>
      <c r="BBD12" s="318"/>
      <c r="BBE12" s="318"/>
      <c r="BBF12" s="318"/>
      <c r="BBG12" s="318"/>
      <c r="BBH12" s="318"/>
      <c r="BBI12" s="318"/>
      <c r="BBJ12" s="318"/>
      <c r="BBK12" s="318"/>
      <c r="BBL12" s="318"/>
      <c r="BBM12" s="318"/>
      <c r="BBN12" s="318"/>
      <c r="BBO12" s="318"/>
      <c r="BBP12" s="318"/>
      <c r="BBQ12" s="318"/>
      <c r="BBR12" s="318"/>
      <c r="BBS12" s="318"/>
      <c r="BBT12" s="318"/>
      <c r="BBU12" s="318"/>
      <c r="BBV12" s="318"/>
      <c r="BBW12" s="318"/>
      <c r="BBX12" s="318"/>
      <c r="BBY12" s="318"/>
      <c r="BBZ12" s="318"/>
      <c r="BCA12" s="318"/>
      <c r="BCB12" s="318"/>
      <c r="BCC12" s="318"/>
      <c r="BCD12" s="318"/>
      <c r="BCE12" s="318"/>
      <c r="BCF12" s="318"/>
      <c r="BCG12" s="318"/>
      <c r="BCH12" s="318"/>
      <c r="BCI12" s="318"/>
      <c r="BCJ12" s="318"/>
      <c r="BCK12" s="318"/>
      <c r="BCL12" s="318"/>
      <c r="BCM12" s="318"/>
      <c r="BCN12" s="318"/>
      <c r="BCO12" s="318"/>
      <c r="BCP12" s="318"/>
      <c r="BCQ12" s="318"/>
      <c r="BCR12" s="318"/>
      <c r="BCS12" s="318"/>
      <c r="BCT12" s="318"/>
      <c r="BCU12" s="318"/>
      <c r="BCV12" s="318"/>
      <c r="BCW12" s="318"/>
      <c r="BCX12" s="318"/>
      <c r="BCY12" s="318"/>
      <c r="BCZ12" s="318"/>
      <c r="BDA12" s="318"/>
      <c r="BDB12" s="318"/>
      <c r="BDC12" s="318"/>
      <c r="BDD12" s="318"/>
      <c r="BDE12" s="318"/>
      <c r="BDF12" s="318"/>
      <c r="BDG12" s="318"/>
      <c r="BDH12" s="318"/>
      <c r="BDI12" s="318"/>
      <c r="BDJ12" s="318"/>
      <c r="BDK12" s="318"/>
      <c r="BDL12" s="318"/>
      <c r="BDM12" s="318"/>
      <c r="BDN12" s="318"/>
      <c r="BDO12" s="318"/>
      <c r="BDP12" s="318"/>
      <c r="BDQ12" s="318"/>
      <c r="BDR12" s="318"/>
      <c r="BDS12" s="318"/>
      <c r="BDT12" s="318"/>
      <c r="BDU12" s="318"/>
      <c r="BDV12" s="318"/>
      <c r="BDW12" s="318"/>
      <c r="BDX12" s="318"/>
      <c r="BDY12" s="318"/>
      <c r="BDZ12" s="318"/>
      <c r="BEA12" s="318"/>
      <c r="BEB12" s="318"/>
      <c r="BEC12" s="318"/>
      <c r="BED12" s="318"/>
      <c r="BEE12" s="318"/>
      <c r="BEF12" s="318"/>
      <c r="BEG12" s="318"/>
      <c r="BEH12" s="318"/>
      <c r="BEI12" s="318"/>
      <c r="BEJ12" s="318"/>
      <c r="BEK12" s="318"/>
      <c r="BEL12" s="318"/>
      <c r="BEM12" s="318"/>
      <c r="BEN12" s="318"/>
      <c r="BEO12" s="318"/>
      <c r="BEP12" s="318"/>
      <c r="BEQ12" s="318"/>
      <c r="BER12" s="318"/>
      <c r="BES12" s="318"/>
      <c r="BET12" s="318"/>
      <c r="BEU12" s="318"/>
      <c r="BEV12" s="318"/>
      <c r="BEW12" s="318"/>
      <c r="BEX12" s="318"/>
      <c r="BEY12" s="318"/>
      <c r="BEZ12" s="318"/>
      <c r="BFA12" s="318"/>
      <c r="BFB12" s="318"/>
      <c r="BFC12" s="318"/>
      <c r="BFD12" s="318"/>
      <c r="BFE12" s="318"/>
      <c r="BFF12" s="318"/>
      <c r="BFG12" s="318"/>
      <c r="BFH12" s="318"/>
      <c r="BFI12" s="318"/>
      <c r="BFJ12" s="318"/>
      <c r="BFK12" s="318"/>
      <c r="BFL12" s="318"/>
      <c r="BFM12" s="318"/>
      <c r="BFN12" s="318"/>
      <c r="BFO12" s="318"/>
      <c r="BFP12" s="318"/>
      <c r="BFQ12" s="318"/>
      <c r="BFR12" s="318"/>
      <c r="BFS12" s="318"/>
      <c r="BFT12" s="318"/>
      <c r="BFU12" s="318"/>
      <c r="BFV12" s="318"/>
      <c r="BFW12" s="318"/>
      <c r="BFX12" s="318"/>
      <c r="BFY12" s="318"/>
      <c r="BFZ12" s="318"/>
      <c r="BGA12" s="318"/>
      <c r="BGB12" s="318"/>
      <c r="BGC12" s="318"/>
      <c r="BGD12" s="318"/>
      <c r="BGE12" s="318"/>
      <c r="BGF12" s="318"/>
      <c r="BGG12" s="318"/>
      <c r="BGH12" s="318"/>
      <c r="BGI12" s="318"/>
      <c r="BGJ12" s="318"/>
      <c r="BGK12" s="318"/>
      <c r="BGL12" s="318"/>
      <c r="BGM12" s="318"/>
      <c r="BGN12" s="318"/>
      <c r="BGO12" s="318"/>
      <c r="BGP12" s="318"/>
      <c r="BGQ12" s="318"/>
      <c r="BGR12" s="318"/>
      <c r="BGS12" s="318"/>
      <c r="BGT12" s="318"/>
      <c r="BGU12" s="318"/>
      <c r="BGV12" s="318"/>
      <c r="BGW12" s="318"/>
      <c r="BGX12" s="318"/>
      <c r="BGY12" s="318"/>
      <c r="BGZ12" s="318"/>
      <c r="BHA12" s="318"/>
      <c r="BHB12" s="318"/>
      <c r="BHC12" s="318"/>
      <c r="BHD12" s="318"/>
      <c r="BHE12" s="318"/>
      <c r="BHF12" s="318"/>
      <c r="BHG12" s="318"/>
      <c r="BHH12" s="318"/>
      <c r="BHI12" s="318"/>
      <c r="BHJ12" s="318"/>
      <c r="BHK12" s="318"/>
      <c r="BHL12" s="318"/>
      <c r="BHM12" s="318"/>
      <c r="BHN12" s="318"/>
      <c r="BHO12" s="318"/>
      <c r="BHP12" s="318"/>
      <c r="BHQ12" s="318"/>
      <c r="BHR12" s="318"/>
      <c r="BHS12" s="318"/>
      <c r="BHT12" s="318"/>
      <c r="BHU12" s="318"/>
      <c r="BHV12" s="318"/>
      <c r="BHW12" s="318"/>
      <c r="BHX12" s="318"/>
      <c r="BHY12" s="318"/>
      <c r="BHZ12" s="318"/>
      <c r="BIA12" s="318"/>
      <c r="BIB12" s="318"/>
      <c r="BIC12" s="318"/>
      <c r="BID12" s="318"/>
      <c r="BIE12" s="318"/>
      <c r="BIF12" s="318"/>
      <c r="BIG12" s="318"/>
      <c r="BIH12" s="318"/>
      <c r="BII12" s="318"/>
      <c r="BIJ12" s="318"/>
      <c r="BIK12" s="318"/>
      <c r="BIL12" s="318"/>
      <c r="BIM12" s="318"/>
      <c r="BIN12" s="318"/>
      <c r="BIO12" s="318"/>
      <c r="BIP12" s="318"/>
      <c r="BIQ12" s="318"/>
      <c r="BIR12" s="318"/>
      <c r="BIS12" s="318"/>
      <c r="BIT12" s="318"/>
      <c r="BIU12" s="318"/>
      <c r="BIV12" s="318"/>
      <c r="BIW12" s="318"/>
      <c r="BIX12" s="318"/>
      <c r="BIY12" s="318"/>
      <c r="BIZ12" s="318"/>
      <c r="BJA12" s="318"/>
      <c r="BJB12" s="318"/>
      <c r="BJC12" s="318"/>
      <c r="BJD12" s="318"/>
      <c r="BJE12" s="318"/>
      <c r="BJF12" s="318"/>
      <c r="BJG12" s="318"/>
      <c r="BJH12" s="318"/>
      <c r="BJI12" s="318"/>
      <c r="BJJ12" s="318"/>
      <c r="BJK12" s="318"/>
      <c r="BJL12" s="318"/>
      <c r="BJM12" s="318"/>
      <c r="BJN12" s="318"/>
      <c r="BJO12" s="318"/>
      <c r="BJP12" s="318"/>
      <c r="BJQ12" s="318"/>
      <c r="BJR12" s="318"/>
      <c r="BJS12" s="318"/>
      <c r="BJT12" s="318"/>
      <c r="BJU12" s="318"/>
      <c r="BJV12" s="318"/>
      <c r="BJW12" s="318"/>
      <c r="BJX12" s="318"/>
      <c r="BJY12" s="318"/>
      <c r="BJZ12" s="318"/>
      <c r="BKA12" s="318"/>
      <c r="BKB12" s="318"/>
      <c r="BKC12" s="318"/>
      <c r="BKD12" s="318"/>
      <c r="BKE12" s="318"/>
      <c r="BKF12" s="318"/>
      <c r="BKG12" s="318"/>
      <c r="BKH12" s="318"/>
      <c r="BKI12" s="318"/>
      <c r="BKJ12" s="318"/>
      <c r="BKK12" s="318"/>
      <c r="BKL12" s="318"/>
      <c r="BKM12" s="318"/>
      <c r="BKN12" s="318"/>
      <c r="BKO12" s="318"/>
      <c r="BKP12" s="318"/>
      <c r="BKQ12" s="318"/>
      <c r="BKR12" s="318"/>
      <c r="BKS12" s="318"/>
      <c r="BKT12" s="318"/>
      <c r="BKU12" s="318"/>
      <c r="BKV12" s="318"/>
      <c r="BKW12" s="318"/>
      <c r="BKX12" s="318"/>
      <c r="BKY12" s="318"/>
      <c r="BKZ12" s="318"/>
      <c r="BLA12" s="318"/>
      <c r="BLB12" s="318"/>
      <c r="BLC12" s="318"/>
      <c r="BLD12" s="318"/>
      <c r="BLE12" s="318"/>
      <c r="BLF12" s="318"/>
      <c r="BLG12" s="318"/>
      <c r="BLH12" s="318"/>
      <c r="BLI12" s="318"/>
      <c r="BLJ12" s="318"/>
      <c r="BLK12" s="318"/>
      <c r="BLL12" s="318"/>
      <c r="BLM12" s="318"/>
      <c r="BLN12" s="318"/>
      <c r="BLO12" s="318"/>
      <c r="BLP12" s="318"/>
      <c r="BLQ12" s="318"/>
      <c r="BLR12" s="318"/>
      <c r="BLS12" s="318"/>
      <c r="BLT12" s="318"/>
      <c r="BLU12" s="318"/>
      <c r="BLV12" s="318"/>
      <c r="BLW12" s="318"/>
      <c r="BLX12" s="318"/>
      <c r="BLY12" s="318"/>
      <c r="BLZ12" s="318"/>
      <c r="BMA12" s="318"/>
      <c r="BMB12" s="318"/>
      <c r="BMC12" s="318"/>
      <c r="BMD12" s="318"/>
      <c r="BME12" s="318"/>
      <c r="BMF12" s="318"/>
      <c r="BMG12" s="318"/>
      <c r="BMH12" s="318"/>
      <c r="BMI12" s="318"/>
      <c r="BMJ12" s="318"/>
      <c r="BMK12" s="318"/>
      <c r="BML12" s="318"/>
      <c r="BMM12" s="318"/>
      <c r="BMN12" s="318"/>
      <c r="BMO12" s="318"/>
      <c r="BMP12" s="318"/>
      <c r="BMQ12" s="318"/>
      <c r="BMR12" s="318"/>
      <c r="BMS12" s="318"/>
      <c r="BMT12" s="318"/>
      <c r="BMU12" s="318"/>
      <c r="BMV12" s="318"/>
      <c r="BMW12" s="318"/>
      <c r="BMX12" s="318"/>
      <c r="BMY12" s="318"/>
      <c r="BMZ12" s="318"/>
      <c r="BNA12" s="318"/>
      <c r="BNB12" s="318"/>
      <c r="BNC12" s="318"/>
      <c r="BND12" s="318"/>
      <c r="BNE12" s="318"/>
      <c r="BNF12" s="318"/>
      <c r="BNG12" s="318"/>
      <c r="BNH12" s="318"/>
      <c r="BNI12" s="318"/>
      <c r="BNJ12" s="318"/>
      <c r="BNK12" s="318"/>
      <c r="BNL12" s="318"/>
      <c r="BNM12" s="318"/>
      <c r="BNN12" s="318"/>
      <c r="BNO12" s="318"/>
      <c r="BNP12" s="318"/>
      <c r="BNQ12" s="318"/>
      <c r="BNR12" s="318"/>
      <c r="BNS12" s="318"/>
      <c r="BNT12" s="318"/>
      <c r="BNU12" s="318"/>
      <c r="BNV12" s="318"/>
      <c r="BNW12" s="318"/>
      <c r="BNX12" s="318"/>
      <c r="BNY12" s="318"/>
      <c r="BNZ12" s="318"/>
      <c r="BOA12" s="318"/>
      <c r="BOB12" s="318"/>
      <c r="BOC12" s="318"/>
      <c r="BOD12" s="318"/>
      <c r="BOE12" s="318"/>
      <c r="BOF12" s="318"/>
      <c r="BOG12" s="318"/>
      <c r="BOH12" s="318"/>
      <c r="BOI12" s="318"/>
      <c r="BOJ12" s="318"/>
      <c r="BOK12" s="318"/>
      <c r="BOL12" s="318"/>
      <c r="BOM12" s="318"/>
      <c r="BON12" s="318"/>
      <c r="BOO12" s="318"/>
      <c r="BOP12" s="318"/>
      <c r="BOQ12" s="318"/>
      <c r="BOR12" s="318"/>
      <c r="BOS12" s="318"/>
      <c r="BOT12" s="318"/>
      <c r="BOU12" s="318"/>
      <c r="BOV12" s="318"/>
      <c r="BOW12" s="318"/>
      <c r="BOX12" s="318"/>
      <c r="BOY12" s="318"/>
      <c r="BOZ12" s="318"/>
      <c r="BPA12" s="318"/>
      <c r="BPB12" s="318"/>
      <c r="BPC12" s="318"/>
      <c r="BPD12" s="318"/>
      <c r="BPE12" s="318"/>
      <c r="BPF12" s="318"/>
      <c r="BPG12" s="318"/>
      <c r="BPH12" s="318"/>
      <c r="BPI12" s="318"/>
      <c r="BPJ12" s="318"/>
      <c r="BPK12" s="318"/>
      <c r="BPL12" s="318"/>
      <c r="BPM12" s="318"/>
      <c r="BPN12" s="318"/>
      <c r="BPO12" s="318"/>
      <c r="BPP12" s="318"/>
      <c r="BPQ12" s="318"/>
      <c r="BPR12" s="318"/>
      <c r="BPS12" s="318"/>
      <c r="BPT12" s="318"/>
      <c r="BPU12" s="318"/>
      <c r="BPV12" s="318"/>
      <c r="BPW12" s="318"/>
      <c r="BPX12" s="318"/>
      <c r="BPY12" s="318"/>
      <c r="BPZ12" s="318"/>
      <c r="BQA12" s="318"/>
      <c r="BQB12" s="318"/>
      <c r="BQC12" s="318"/>
      <c r="BQD12" s="318"/>
      <c r="BQE12" s="318"/>
      <c r="BQF12" s="318"/>
      <c r="BQG12" s="318"/>
      <c r="BQH12" s="318"/>
      <c r="BQI12" s="318"/>
      <c r="BQJ12" s="318"/>
      <c r="BQK12" s="318"/>
      <c r="BQL12" s="318"/>
      <c r="BQM12" s="318"/>
      <c r="BQN12" s="318"/>
      <c r="BQO12" s="318"/>
      <c r="BQP12" s="318"/>
      <c r="BQQ12" s="318"/>
      <c r="BQR12" s="318"/>
      <c r="BQS12" s="318"/>
      <c r="BQT12" s="318"/>
      <c r="BQU12" s="318"/>
      <c r="BQV12" s="318"/>
      <c r="BQW12" s="318"/>
      <c r="BQX12" s="318"/>
      <c r="BQY12" s="318"/>
      <c r="BQZ12" s="318"/>
      <c r="BRA12" s="318"/>
      <c r="BRB12" s="318"/>
      <c r="BRC12" s="318"/>
      <c r="BRD12" s="318"/>
      <c r="BRE12" s="318"/>
      <c r="BRF12" s="318"/>
      <c r="BRG12" s="318"/>
      <c r="BRH12" s="318"/>
      <c r="BRI12" s="318"/>
      <c r="BRJ12" s="318"/>
      <c r="BRK12" s="318"/>
      <c r="BRL12" s="318"/>
      <c r="BRM12" s="318"/>
      <c r="BRN12" s="318"/>
      <c r="BRO12" s="318"/>
      <c r="BRP12" s="318"/>
      <c r="BRQ12" s="318"/>
      <c r="BRR12" s="318"/>
      <c r="BRS12" s="318"/>
      <c r="BRT12" s="318"/>
      <c r="BRU12" s="318"/>
      <c r="BRV12" s="318"/>
      <c r="BRW12" s="318"/>
      <c r="BRX12" s="318"/>
      <c r="BRY12" s="318"/>
      <c r="BRZ12" s="318"/>
      <c r="BSA12" s="318"/>
      <c r="BSB12" s="318"/>
      <c r="BSC12" s="318"/>
      <c r="BSD12" s="318"/>
      <c r="BSE12" s="318"/>
      <c r="BSF12" s="318"/>
      <c r="BSG12" s="318"/>
      <c r="BSH12" s="318"/>
      <c r="BSI12" s="318"/>
      <c r="BSJ12" s="318"/>
      <c r="BSK12" s="318"/>
      <c r="BSL12" s="318"/>
      <c r="BSM12" s="318"/>
      <c r="BSN12" s="318"/>
      <c r="BSO12" s="318"/>
      <c r="BSP12" s="318"/>
      <c r="BSQ12" s="318"/>
      <c r="BSR12" s="318"/>
      <c r="BSS12" s="318"/>
      <c r="BST12" s="318"/>
      <c r="BSU12" s="318"/>
      <c r="BSV12" s="318"/>
      <c r="BSW12" s="318"/>
      <c r="BSX12" s="318"/>
      <c r="BSY12" s="318"/>
      <c r="BSZ12" s="318"/>
      <c r="BTA12" s="318"/>
      <c r="BTB12" s="318"/>
      <c r="BTC12" s="318"/>
      <c r="BTD12" s="318"/>
      <c r="BTE12" s="318"/>
      <c r="BTF12" s="318"/>
      <c r="BTG12" s="318"/>
      <c r="BTH12" s="318"/>
      <c r="BTI12" s="318"/>
      <c r="BTJ12" s="318"/>
      <c r="BTK12" s="318"/>
      <c r="BTL12" s="318"/>
      <c r="BTM12" s="318"/>
      <c r="BTN12" s="318"/>
      <c r="BTO12" s="318"/>
      <c r="BTP12" s="318"/>
      <c r="BTQ12" s="318"/>
      <c r="BTR12" s="318"/>
      <c r="BTS12" s="318"/>
      <c r="BTT12" s="318"/>
      <c r="BTU12" s="318"/>
      <c r="BTV12" s="318"/>
      <c r="BTW12" s="318"/>
      <c r="BTX12" s="318"/>
      <c r="BTY12" s="318"/>
      <c r="BTZ12" s="318"/>
      <c r="BUA12" s="318"/>
      <c r="BUB12" s="318"/>
      <c r="BUC12" s="318"/>
      <c r="BUD12" s="318"/>
      <c r="BUE12" s="318"/>
      <c r="BUF12" s="318"/>
      <c r="BUG12" s="318"/>
      <c r="BUH12" s="318"/>
      <c r="BUI12" s="318"/>
      <c r="BUJ12" s="318"/>
      <c r="BUK12" s="318"/>
      <c r="BUL12" s="318"/>
      <c r="BUM12" s="318"/>
      <c r="BUN12" s="318"/>
      <c r="BUO12" s="318"/>
      <c r="BUP12" s="318"/>
      <c r="BUQ12" s="318"/>
      <c r="BUR12" s="318"/>
      <c r="BUS12" s="318"/>
      <c r="BUT12" s="318"/>
      <c r="BUU12" s="318"/>
      <c r="BUV12" s="318"/>
      <c r="BUW12" s="318"/>
      <c r="BUX12" s="318"/>
      <c r="BUY12" s="318"/>
      <c r="BUZ12" s="318"/>
      <c r="BVA12" s="318"/>
      <c r="BVB12" s="318"/>
      <c r="BVC12" s="318"/>
      <c r="BVD12" s="318"/>
      <c r="BVE12" s="318"/>
      <c r="BVF12" s="318"/>
      <c r="BVG12" s="318"/>
      <c r="BVH12" s="318"/>
      <c r="BVI12" s="318"/>
      <c r="BVJ12" s="318"/>
      <c r="BVK12" s="318"/>
      <c r="BVL12" s="318"/>
      <c r="BVM12" s="318"/>
      <c r="BVN12" s="318"/>
      <c r="BVO12" s="318"/>
      <c r="BVP12" s="318"/>
      <c r="BVQ12" s="318"/>
      <c r="BVR12" s="318"/>
      <c r="BVS12" s="318"/>
      <c r="BVT12" s="318"/>
      <c r="BVU12" s="318"/>
      <c r="BVV12" s="318"/>
      <c r="BVW12" s="318"/>
      <c r="BVX12" s="318"/>
      <c r="BVY12" s="318"/>
      <c r="BVZ12" s="318"/>
      <c r="BWA12" s="318"/>
      <c r="BWB12" s="318"/>
      <c r="BWC12" s="318"/>
      <c r="BWD12" s="318"/>
      <c r="BWE12" s="318"/>
      <c r="BWF12" s="318"/>
      <c r="BWG12" s="318"/>
      <c r="BWH12" s="318"/>
      <c r="BWI12" s="318"/>
      <c r="BWJ12" s="318"/>
      <c r="BWK12" s="318"/>
      <c r="BWL12" s="318"/>
      <c r="BWM12" s="318"/>
      <c r="BWN12" s="318"/>
      <c r="BWO12" s="318"/>
      <c r="BWP12" s="318"/>
      <c r="BWQ12" s="318"/>
      <c r="BWR12" s="318"/>
      <c r="BWS12" s="318"/>
      <c r="BWT12" s="318"/>
      <c r="BWU12" s="318"/>
      <c r="BWV12" s="318"/>
      <c r="BWW12" s="318"/>
      <c r="BWX12" s="318"/>
      <c r="BWY12" s="318"/>
      <c r="BWZ12" s="318"/>
      <c r="BXA12" s="318"/>
      <c r="BXB12" s="318"/>
      <c r="BXC12" s="318"/>
      <c r="BXD12" s="318"/>
      <c r="BXE12" s="318"/>
      <c r="BXF12" s="318"/>
      <c r="BXG12" s="318"/>
      <c r="BXH12" s="318"/>
      <c r="BXI12" s="318"/>
      <c r="BXJ12" s="318"/>
      <c r="BXK12" s="318"/>
      <c r="BXL12" s="318"/>
      <c r="BXM12" s="318"/>
      <c r="BXN12" s="318"/>
      <c r="BXO12" s="318"/>
      <c r="BXP12" s="318"/>
      <c r="BXQ12" s="318"/>
      <c r="BXR12" s="318"/>
      <c r="BXS12" s="318"/>
      <c r="BXT12" s="318"/>
      <c r="BXU12" s="318"/>
      <c r="BXV12" s="318"/>
      <c r="BXW12" s="318"/>
      <c r="BXX12" s="318"/>
      <c r="BXY12" s="318"/>
      <c r="BXZ12" s="318"/>
      <c r="BYA12" s="318"/>
      <c r="BYB12" s="318"/>
      <c r="BYC12" s="318"/>
      <c r="BYD12" s="318"/>
      <c r="BYE12" s="318"/>
      <c r="BYF12" s="318"/>
      <c r="BYG12" s="318"/>
      <c r="BYH12" s="318"/>
      <c r="BYI12" s="318"/>
      <c r="BYJ12" s="318"/>
      <c r="BYK12" s="318"/>
      <c r="BYL12" s="318"/>
      <c r="BYM12" s="318"/>
      <c r="BYN12" s="318"/>
      <c r="BYO12" s="318"/>
      <c r="BYP12" s="318"/>
      <c r="BYQ12" s="318"/>
      <c r="BYR12" s="318"/>
      <c r="BYS12" s="318"/>
      <c r="BYT12" s="318"/>
      <c r="BYU12" s="318"/>
      <c r="BYV12" s="318"/>
      <c r="BYW12" s="318"/>
      <c r="BYX12" s="318"/>
      <c r="BYY12" s="318"/>
      <c r="BYZ12" s="318"/>
      <c r="BZA12" s="318"/>
      <c r="BZB12" s="318"/>
      <c r="BZC12" s="318"/>
      <c r="BZD12" s="318"/>
      <c r="BZE12" s="318"/>
      <c r="BZF12" s="318"/>
      <c r="BZG12" s="318"/>
      <c r="BZH12" s="318"/>
      <c r="BZI12" s="318"/>
      <c r="BZJ12" s="318"/>
      <c r="BZK12" s="318"/>
      <c r="BZL12" s="318"/>
      <c r="BZM12" s="318"/>
      <c r="BZN12" s="318"/>
      <c r="BZO12" s="318"/>
      <c r="BZP12" s="318"/>
      <c r="BZQ12" s="318"/>
      <c r="BZR12" s="318"/>
      <c r="BZS12" s="318"/>
      <c r="BZT12" s="318"/>
      <c r="BZU12" s="318"/>
      <c r="BZV12" s="318"/>
      <c r="BZW12" s="318"/>
      <c r="BZX12" s="318"/>
      <c r="BZY12" s="318"/>
      <c r="BZZ12" s="318"/>
      <c r="CAA12" s="318"/>
      <c r="CAB12" s="318"/>
      <c r="CAC12" s="318"/>
      <c r="CAD12" s="318"/>
      <c r="CAE12" s="318"/>
      <c r="CAF12" s="318"/>
      <c r="CAG12" s="318"/>
      <c r="CAH12" s="318"/>
      <c r="CAI12" s="318"/>
      <c r="CAJ12" s="318"/>
      <c r="CAK12" s="318"/>
      <c r="CAL12" s="318"/>
      <c r="CAM12" s="318"/>
      <c r="CAN12" s="318"/>
      <c r="CAO12" s="318"/>
      <c r="CAP12" s="318"/>
      <c r="CAQ12" s="318"/>
      <c r="CAR12" s="318"/>
      <c r="CAS12" s="318"/>
      <c r="CAT12" s="318"/>
      <c r="CAU12" s="318"/>
      <c r="CAV12" s="318"/>
      <c r="CAW12" s="318"/>
      <c r="CAX12" s="318"/>
      <c r="CAY12" s="318"/>
      <c r="CAZ12" s="318"/>
      <c r="CBA12" s="318"/>
      <c r="CBB12" s="318"/>
      <c r="CBC12" s="318"/>
      <c r="CBD12" s="318"/>
      <c r="CBE12" s="318"/>
      <c r="CBF12" s="318"/>
      <c r="CBG12" s="318"/>
      <c r="CBH12" s="318"/>
      <c r="CBI12" s="318"/>
      <c r="CBJ12" s="318"/>
      <c r="CBK12" s="318"/>
      <c r="CBL12" s="318"/>
      <c r="CBM12" s="318"/>
      <c r="CBN12" s="318"/>
      <c r="CBO12" s="318"/>
      <c r="CBP12" s="318"/>
      <c r="CBQ12" s="318"/>
      <c r="CBR12" s="318"/>
      <c r="CBS12" s="318"/>
      <c r="CBT12" s="318"/>
      <c r="CBU12" s="318"/>
      <c r="CBV12" s="318"/>
      <c r="CBW12" s="318"/>
      <c r="CBX12" s="318"/>
      <c r="CBY12" s="318"/>
      <c r="CBZ12" s="318"/>
      <c r="CCA12" s="318"/>
      <c r="CCB12" s="318"/>
      <c r="CCC12" s="318"/>
      <c r="CCD12" s="318"/>
      <c r="CCE12" s="318"/>
      <c r="CCF12" s="318"/>
      <c r="CCG12" s="318"/>
      <c r="CCH12" s="318"/>
      <c r="CCI12" s="318"/>
      <c r="CCJ12" s="318"/>
      <c r="CCK12" s="318"/>
      <c r="CCL12" s="318"/>
      <c r="CCM12" s="318"/>
      <c r="CCN12" s="318"/>
      <c r="CCO12" s="318"/>
      <c r="CCP12" s="318"/>
      <c r="CCQ12" s="318"/>
      <c r="CCR12" s="318"/>
      <c r="CCS12" s="318"/>
      <c r="CCT12" s="318"/>
      <c r="CCU12" s="318"/>
      <c r="CCV12" s="318"/>
      <c r="CCW12" s="318"/>
      <c r="CCX12" s="318"/>
      <c r="CCY12" s="318"/>
      <c r="CCZ12" s="318"/>
      <c r="CDA12" s="318"/>
      <c r="CDB12" s="318"/>
      <c r="CDC12" s="318"/>
      <c r="CDD12" s="318"/>
      <c r="CDE12" s="318"/>
      <c r="CDF12" s="318"/>
      <c r="CDG12" s="318"/>
      <c r="CDH12" s="318"/>
      <c r="CDI12" s="318"/>
      <c r="CDJ12" s="318"/>
      <c r="CDK12" s="318"/>
      <c r="CDL12" s="318"/>
      <c r="CDM12" s="318"/>
      <c r="CDN12" s="318"/>
      <c r="CDO12" s="318"/>
      <c r="CDP12" s="318"/>
      <c r="CDQ12" s="318"/>
      <c r="CDR12" s="318"/>
      <c r="CDS12" s="318"/>
      <c r="CDT12" s="318"/>
      <c r="CDU12" s="318"/>
      <c r="CDV12" s="318"/>
      <c r="CDW12" s="318"/>
      <c r="CDX12" s="318"/>
      <c r="CDY12" s="318"/>
      <c r="CDZ12" s="318"/>
      <c r="CEA12" s="318"/>
      <c r="CEB12" s="318"/>
      <c r="CEC12" s="318"/>
      <c r="CED12" s="318"/>
      <c r="CEE12" s="318"/>
      <c r="CEF12" s="318"/>
      <c r="CEG12" s="318"/>
      <c r="CEH12" s="318"/>
      <c r="CEI12" s="318"/>
      <c r="CEJ12" s="318"/>
      <c r="CEK12" s="318"/>
      <c r="CEL12" s="318"/>
      <c r="CEM12" s="318"/>
      <c r="CEN12" s="318"/>
      <c r="CEO12" s="318"/>
      <c r="CEP12" s="318"/>
      <c r="CEQ12" s="318"/>
      <c r="CER12" s="318"/>
      <c r="CES12" s="318"/>
      <c r="CET12" s="318"/>
      <c r="CEU12" s="318"/>
      <c r="CEV12" s="318"/>
      <c r="CEW12" s="318"/>
      <c r="CEX12" s="318"/>
      <c r="CEY12" s="318"/>
      <c r="CEZ12" s="318"/>
      <c r="CFA12" s="318"/>
      <c r="CFB12" s="318"/>
      <c r="CFC12" s="318"/>
      <c r="CFD12" s="318"/>
      <c r="CFE12" s="318"/>
      <c r="CFF12" s="318"/>
      <c r="CFG12" s="318"/>
      <c r="CFH12" s="318"/>
      <c r="CFI12" s="318"/>
      <c r="CFJ12" s="318"/>
      <c r="CFK12" s="318"/>
      <c r="CFL12" s="318"/>
      <c r="CFM12" s="318"/>
      <c r="CFN12" s="318"/>
      <c r="CFO12" s="318"/>
      <c r="CFP12" s="318"/>
      <c r="CFQ12" s="318"/>
      <c r="CFR12" s="318"/>
      <c r="CFS12" s="318"/>
      <c r="CFT12" s="318"/>
      <c r="CFU12" s="318"/>
      <c r="CFV12" s="318"/>
      <c r="CFW12" s="318"/>
      <c r="CFX12" s="318"/>
      <c r="CFY12" s="318"/>
      <c r="CFZ12" s="318"/>
      <c r="CGA12" s="318"/>
      <c r="CGB12" s="318"/>
      <c r="CGC12" s="318"/>
      <c r="CGD12" s="318"/>
      <c r="CGE12" s="318"/>
      <c r="CGF12" s="318"/>
      <c r="CGG12" s="318"/>
      <c r="CGH12" s="318"/>
      <c r="CGI12" s="318"/>
      <c r="CGJ12" s="318"/>
      <c r="CGK12" s="318"/>
      <c r="CGL12" s="318"/>
      <c r="CGM12" s="318"/>
      <c r="CGN12" s="318"/>
      <c r="CGO12" s="318"/>
      <c r="CGP12" s="318"/>
      <c r="CGQ12" s="318"/>
      <c r="CGR12" s="318"/>
      <c r="CGS12" s="318"/>
      <c r="CGT12" s="318"/>
      <c r="CGU12" s="318"/>
      <c r="CGV12" s="318"/>
      <c r="CGW12" s="318"/>
      <c r="CGX12" s="318"/>
      <c r="CGY12" s="318"/>
      <c r="CGZ12" s="318"/>
      <c r="CHA12" s="318"/>
      <c r="CHB12" s="318"/>
      <c r="CHC12" s="318"/>
      <c r="CHD12" s="318"/>
      <c r="CHE12" s="318"/>
      <c r="CHF12" s="318"/>
      <c r="CHG12" s="318"/>
      <c r="CHH12" s="318"/>
      <c r="CHI12" s="318"/>
      <c r="CHJ12" s="318"/>
      <c r="CHK12" s="318"/>
      <c r="CHL12" s="318"/>
      <c r="CHM12" s="318"/>
      <c r="CHN12" s="318"/>
      <c r="CHO12" s="318"/>
      <c r="CHP12" s="318"/>
      <c r="CHQ12" s="318"/>
      <c r="CHR12" s="318"/>
      <c r="CHS12" s="318"/>
      <c r="CHT12" s="318"/>
      <c r="CHU12" s="318"/>
      <c r="CHV12" s="318"/>
      <c r="CHW12" s="318"/>
      <c r="CHX12" s="318"/>
      <c r="CHY12" s="318"/>
      <c r="CHZ12" s="318"/>
      <c r="CIA12" s="318"/>
      <c r="CIB12" s="318"/>
      <c r="CIC12" s="318"/>
      <c r="CID12" s="318"/>
      <c r="CIE12" s="318"/>
      <c r="CIF12" s="318"/>
      <c r="CIG12" s="318"/>
      <c r="CIH12" s="318"/>
      <c r="CII12" s="318"/>
      <c r="CIJ12" s="318"/>
      <c r="CIK12" s="318"/>
      <c r="CIL12" s="318"/>
      <c r="CIM12" s="318"/>
      <c r="CIN12" s="318"/>
      <c r="CIO12" s="318"/>
      <c r="CIP12" s="318"/>
      <c r="CIQ12" s="318"/>
      <c r="CIR12" s="318"/>
      <c r="CIS12" s="318"/>
      <c r="CIT12" s="318"/>
      <c r="CIU12" s="318"/>
      <c r="CIV12" s="318"/>
      <c r="CIW12" s="318"/>
      <c r="CIX12" s="318"/>
      <c r="CIY12" s="318"/>
      <c r="CIZ12" s="318"/>
      <c r="CJA12" s="318"/>
      <c r="CJB12" s="318"/>
      <c r="CJC12" s="318"/>
      <c r="CJD12" s="318"/>
      <c r="CJE12" s="318"/>
      <c r="CJF12" s="318"/>
      <c r="CJG12" s="318"/>
      <c r="CJH12" s="318"/>
      <c r="CJI12" s="318"/>
      <c r="CJJ12" s="318"/>
      <c r="CJK12" s="318"/>
      <c r="CJL12" s="318"/>
      <c r="CJM12" s="318"/>
      <c r="CJN12" s="318"/>
      <c r="CJO12" s="318"/>
      <c r="CJP12" s="318"/>
      <c r="CJQ12" s="318"/>
      <c r="CJR12" s="318"/>
      <c r="CJS12" s="318"/>
      <c r="CJT12" s="318"/>
      <c r="CJU12" s="318"/>
      <c r="CJV12" s="318"/>
      <c r="CJW12" s="318"/>
      <c r="CJX12" s="318"/>
      <c r="CJY12" s="318"/>
      <c r="CJZ12" s="318"/>
      <c r="CKA12" s="318"/>
      <c r="CKB12" s="318"/>
      <c r="CKC12" s="318"/>
      <c r="CKD12" s="318"/>
      <c r="CKE12" s="318"/>
      <c r="CKF12" s="318"/>
      <c r="CKG12" s="318"/>
      <c r="CKH12" s="318"/>
      <c r="CKI12" s="318"/>
      <c r="CKJ12" s="318"/>
      <c r="CKK12" s="318"/>
      <c r="CKL12" s="318"/>
      <c r="CKM12" s="318"/>
      <c r="CKN12" s="318"/>
      <c r="CKO12" s="318"/>
      <c r="CKP12" s="318"/>
      <c r="CKQ12" s="318"/>
      <c r="CKR12" s="318"/>
      <c r="CKS12" s="318"/>
      <c r="CKT12" s="318"/>
      <c r="CKU12" s="318"/>
      <c r="CKV12" s="318"/>
      <c r="CKW12" s="318"/>
      <c r="CKX12" s="318"/>
      <c r="CKY12" s="318"/>
      <c r="CKZ12" s="318"/>
      <c r="CLA12" s="318"/>
      <c r="CLB12" s="318"/>
      <c r="CLC12" s="318"/>
      <c r="CLD12" s="318"/>
      <c r="CLE12" s="318"/>
      <c r="CLF12" s="318"/>
      <c r="CLG12" s="318"/>
      <c r="CLH12" s="318"/>
      <c r="CLI12" s="318"/>
      <c r="CLJ12" s="318"/>
      <c r="CLK12" s="318"/>
      <c r="CLL12" s="318"/>
      <c r="CLM12" s="318"/>
      <c r="CLN12" s="318"/>
      <c r="CLO12" s="318"/>
      <c r="CLP12" s="318"/>
      <c r="CLQ12" s="318"/>
      <c r="CLR12" s="318"/>
      <c r="CLS12" s="318"/>
      <c r="CLT12" s="318"/>
      <c r="CLU12" s="318"/>
      <c r="CLV12" s="318"/>
      <c r="CLW12" s="318"/>
      <c r="CLX12" s="318"/>
      <c r="CLY12" s="318"/>
      <c r="CLZ12" s="318"/>
      <c r="CMA12" s="318"/>
      <c r="CMB12" s="318"/>
      <c r="CMC12" s="318"/>
      <c r="CMD12" s="318"/>
      <c r="CME12" s="318"/>
      <c r="CMF12" s="318"/>
      <c r="CMG12" s="318"/>
      <c r="CMH12" s="318"/>
      <c r="CMI12" s="318"/>
      <c r="CMJ12" s="318"/>
      <c r="CMK12" s="318"/>
      <c r="CML12" s="318"/>
      <c r="CMM12" s="318"/>
      <c r="CMN12" s="318"/>
      <c r="CMO12" s="318"/>
      <c r="CMP12" s="318"/>
      <c r="CMQ12" s="318"/>
      <c r="CMR12" s="318"/>
      <c r="CMS12" s="318"/>
      <c r="CMT12" s="318"/>
      <c r="CMU12" s="318"/>
      <c r="CMV12" s="318"/>
      <c r="CMW12" s="318"/>
      <c r="CMX12" s="318"/>
      <c r="CMY12" s="318"/>
      <c r="CMZ12" s="318"/>
      <c r="CNA12" s="318"/>
      <c r="CNB12" s="318"/>
      <c r="CNC12" s="318"/>
      <c r="CND12" s="318"/>
      <c r="CNE12" s="318"/>
      <c r="CNF12" s="318"/>
      <c r="CNG12" s="318"/>
      <c r="CNH12" s="318"/>
      <c r="CNI12" s="318"/>
      <c r="CNJ12" s="318"/>
      <c r="CNK12" s="318"/>
      <c r="CNL12" s="318"/>
      <c r="CNM12" s="318"/>
      <c r="CNN12" s="318"/>
      <c r="CNO12" s="318"/>
      <c r="CNP12" s="318"/>
      <c r="CNQ12" s="318"/>
      <c r="CNR12" s="318"/>
      <c r="CNS12" s="318"/>
      <c r="CNT12" s="318"/>
      <c r="CNU12" s="318"/>
      <c r="CNV12" s="318"/>
      <c r="CNW12" s="318"/>
      <c r="CNX12" s="318"/>
      <c r="CNY12" s="318"/>
      <c r="CNZ12" s="318"/>
      <c r="COA12" s="318"/>
      <c r="COB12" s="318"/>
      <c r="COC12" s="318"/>
      <c r="COD12" s="318"/>
      <c r="COE12" s="318"/>
      <c r="COF12" s="318"/>
      <c r="COG12" s="318"/>
      <c r="COH12" s="318"/>
      <c r="COI12" s="318"/>
      <c r="COJ12" s="318"/>
      <c r="COK12" s="318"/>
      <c r="COL12" s="318"/>
      <c r="COM12" s="318"/>
      <c r="CON12" s="318"/>
      <c r="COO12" s="318"/>
      <c r="COP12" s="318"/>
      <c r="COQ12" s="318"/>
      <c r="COR12" s="318"/>
      <c r="COS12" s="318"/>
      <c r="COT12" s="318"/>
      <c r="COU12" s="318"/>
      <c r="COV12" s="318"/>
      <c r="COW12" s="318"/>
      <c r="COX12" s="318"/>
      <c r="COY12" s="318"/>
      <c r="COZ12" s="318"/>
      <c r="CPA12" s="318"/>
      <c r="CPB12" s="318"/>
      <c r="CPC12" s="318"/>
      <c r="CPD12" s="318"/>
      <c r="CPE12" s="318"/>
      <c r="CPF12" s="318"/>
      <c r="CPG12" s="318"/>
      <c r="CPH12" s="318"/>
      <c r="CPI12" s="318"/>
      <c r="CPJ12" s="318"/>
      <c r="CPK12" s="318"/>
      <c r="CPL12" s="318"/>
      <c r="CPM12" s="318"/>
      <c r="CPN12" s="318"/>
      <c r="CPO12" s="318"/>
      <c r="CPP12" s="318"/>
      <c r="CPQ12" s="318"/>
      <c r="CPR12" s="318"/>
      <c r="CPS12" s="318"/>
      <c r="CPT12" s="318"/>
      <c r="CPU12" s="318"/>
      <c r="CPV12" s="318"/>
      <c r="CPW12" s="318"/>
      <c r="CPX12" s="318"/>
      <c r="CPY12" s="318"/>
      <c r="CPZ12" s="318"/>
      <c r="CQA12" s="318"/>
      <c r="CQB12" s="318"/>
      <c r="CQC12" s="318"/>
      <c r="CQD12" s="318"/>
      <c r="CQE12" s="318"/>
      <c r="CQF12" s="318"/>
      <c r="CQG12" s="318"/>
      <c r="CQH12" s="318"/>
      <c r="CQI12" s="318"/>
      <c r="CQJ12" s="318"/>
      <c r="CQK12" s="318"/>
      <c r="CQL12" s="318"/>
      <c r="CQM12" s="318"/>
      <c r="CQN12" s="318"/>
      <c r="CQO12" s="318"/>
      <c r="CQP12" s="318"/>
      <c r="CQQ12" s="318"/>
      <c r="CQR12" s="318"/>
      <c r="CQS12" s="318"/>
      <c r="CQT12" s="318"/>
      <c r="CQU12" s="318"/>
      <c r="CQV12" s="318"/>
      <c r="CQW12" s="318"/>
      <c r="CQX12" s="318"/>
      <c r="CQY12" s="318"/>
      <c r="CQZ12" s="318"/>
      <c r="CRA12" s="318"/>
      <c r="CRB12" s="318"/>
      <c r="CRC12" s="318"/>
      <c r="CRD12" s="318"/>
      <c r="CRE12" s="318"/>
      <c r="CRF12" s="318"/>
      <c r="CRG12" s="318"/>
      <c r="CRH12" s="318"/>
      <c r="CRI12" s="318"/>
      <c r="CRJ12" s="318"/>
      <c r="CRK12" s="318"/>
      <c r="CRL12" s="318"/>
      <c r="CRM12" s="318"/>
      <c r="CRN12" s="318"/>
      <c r="CRO12" s="318"/>
      <c r="CRP12" s="318"/>
      <c r="CRQ12" s="318"/>
      <c r="CRR12" s="318"/>
      <c r="CRS12" s="318"/>
      <c r="CRT12" s="318"/>
      <c r="CRU12" s="318"/>
      <c r="CRV12" s="318"/>
      <c r="CRW12" s="318"/>
      <c r="CRX12" s="318"/>
      <c r="CRY12" s="318"/>
      <c r="CRZ12" s="318"/>
      <c r="CSA12" s="318"/>
      <c r="CSB12" s="318"/>
      <c r="CSC12" s="318"/>
      <c r="CSD12" s="318"/>
      <c r="CSE12" s="318"/>
      <c r="CSF12" s="318"/>
      <c r="CSG12" s="318"/>
      <c r="CSH12" s="318"/>
      <c r="CSI12" s="318"/>
      <c r="CSJ12" s="318"/>
      <c r="CSK12" s="318"/>
      <c r="CSL12" s="318"/>
      <c r="CSM12" s="318"/>
      <c r="CSN12" s="318"/>
      <c r="CSO12" s="318"/>
      <c r="CSP12" s="318"/>
      <c r="CSQ12" s="318"/>
      <c r="CSR12" s="318"/>
      <c r="CSS12" s="318"/>
      <c r="CST12" s="318"/>
      <c r="CSU12" s="318"/>
      <c r="CSV12" s="318"/>
      <c r="CSW12" s="318"/>
      <c r="CSX12" s="318"/>
      <c r="CSY12" s="318"/>
      <c r="CSZ12" s="318"/>
      <c r="CTA12" s="318"/>
      <c r="CTB12" s="318"/>
      <c r="CTC12" s="318"/>
      <c r="CTD12" s="318"/>
      <c r="CTE12" s="318"/>
      <c r="CTF12" s="318"/>
      <c r="CTG12" s="318"/>
      <c r="CTH12" s="318"/>
      <c r="CTI12" s="318"/>
      <c r="CTJ12" s="318"/>
      <c r="CTK12" s="318"/>
      <c r="CTL12" s="318"/>
      <c r="CTM12" s="318"/>
      <c r="CTN12" s="318"/>
      <c r="CTO12" s="318"/>
      <c r="CTP12" s="318"/>
      <c r="CTQ12" s="318"/>
      <c r="CTR12" s="318"/>
      <c r="CTS12" s="318"/>
      <c r="CTT12" s="318"/>
      <c r="CTU12" s="318"/>
      <c r="CTV12" s="318"/>
      <c r="CTW12" s="318"/>
      <c r="CTX12" s="318"/>
      <c r="CTY12" s="318"/>
      <c r="CTZ12" s="318"/>
      <c r="CUA12" s="318"/>
      <c r="CUB12" s="318"/>
      <c r="CUC12" s="318"/>
      <c r="CUD12" s="318"/>
      <c r="CUE12" s="318"/>
      <c r="CUF12" s="318"/>
      <c r="CUG12" s="318"/>
      <c r="CUH12" s="318"/>
      <c r="CUI12" s="318"/>
      <c r="CUJ12" s="318"/>
      <c r="CUK12" s="318"/>
      <c r="CUL12" s="318"/>
      <c r="CUM12" s="318"/>
      <c r="CUN12" s="318"/>
      <c r="CUO12" s="318"/>
      <c r="CUP12" s="318"/>
      <c r="CUQ12" s="318"/>
      <c r="CUR12" s="318"/>
      <c r="CUS12" s="318"/>
      <c r="CUT12" s="318"/>
      <c r="CUU12" s="318"/>
      <c r="CUV12" s="318"/>
      <c r="CUW12" s="318"/>
      <c r="CUX12" s="318"/>
      <c r="CUY12" s="318"/>
      <c r="CUZ12" s="318"/>
      <c r="CVA12" s="318"/>
      <c r="CVB12" s="318"/>
      <c r="CVC12" s="318"/>
      <c r="CVD12" s="318"/>
      <c r="CVE12" s="318"/>
      <c r="CVF12" s="318"/>
      <c r="CVG12" s="318"/>
      <c r="CVH12" s="318"/>
      <c r="CVI12" s="318"/>
      <c r="CVJ12" s="318"/>
      <c r="CVK12" s="318"/>
      <c r="CVL12" s="318"/>
      <c r="CVM12" s="318"/>
      <c r="CVN12" s="318"/>
      <c r="CVO12" s="318"/>
      <c r="CVP12" s="318"/>
      <c r="CVQ12" s="318"/>
      <c r="CVR12" s="318"/>
      <c r="CVS12" s="318"/>
      <c r="CVT12" s="318"/>
      <c r="CVU12" s="318"/>
      <c r="CVV12" s="318"/>
      <c r="CVW12" s="318"/>
      <c r="CVX12" s="318"/>
      <c r="CVY12" s="318"/>
      <c r="CVZ12" s="318"/>
      <c r="CWA12" s="318"/>
      <c r="CWB12" s="318"/>
      <c r="CWC12" s="318"/>
      <c r="CWD12" s="318"/>
      <c r="CWE12" s="318"/>
      <c r="CWF12" s="318"/>
      <c r="CWG12" s="318"/>
      <c r="CWH12" s="318"/>
      <c r="CWI12" s="318"/>
      <c r="CWJ12" s="318"/>
      <c r="CWK12" s="318"/>
      <c r="CWL12" s="318"/>
      <c r="CWM12" s="318"/>
      <c r="CWN12" s="318"/>
      <c r="CWO12" s="318"/>
      <c r="CWP12" s="318"/>
      <c r="CWQ12" s="318"/>
      <c r="CWR12" s="318"/>
      <c r="CWS12" s="318"/>
      <c r="CWT12" s="318"/>
      <c r="CWU12" s="318"/>
      <c r="CWV12" s="318"/>
      <c r="CWW12" s="318"/>
      <c r="CWX12" s="318"/>
      <c r="CWY12" s="318"/>
      <c r="CWZ12" s="318"/>
      <c r="CXA12" s="318"/>
      <c r="CXB12" s="318"/>
      <c r="CXC12" s="318"/>
      <c r="CXD12" s="318"/>
      <c r="CXE12" s="318"/>
      <c r="CXF12" s="318"/>
      <c r="CXG12" s="318"/>
      <c r="CXH12" s="318"/>
      <c r="CXI12" s="318"/>
      <c r="CXJ12" s="318"/>
      <c r="CXK12" s="318"/>
      <c r="CXL12" s="318"/>
      <c r="CXM12" s="318"/>
      <c r="CXN12" s="318"/>
      <c r="CXO12" s="318"/>
      <c r="CXP12" s="318"/>
      <c r="CXQ12" s="318"/>
      <c r="CXR12" s="318"/>
      <c r="CXS12" s="318"/>
      <c r="CXT12" s="318"/>
      <c r="CXU12" s="318"/>
      <c r="CXV12" s="318"/>
      <c r="CXW12" s="318"/>
      <c r="CXX12" s="318"/>
      <c r="CXY12" s="318"/>
      <c r="CXZ12" s="318"/>
      <c r="CYA12" s="318"/>
      <c r="CYB12" s="318"/>
      <c r="CYC12" s="318"/>
      <c r="CYD12" s="318"/>
      <c r="CYE12" s="318"/>
      <c r="CYF12" s="318"/>
      <c r="CYG12" s="318"/>
      <c r="CYH12" s="318"/>
      <c r="CYI12" s="318"/>
      <c r="CYJ12" s="318"/>
      <c r="CYK12" s="318"/>
      <c r="CYL12" s="318"/>
      <c r="CYM12" s="318"/>
      <c r="CYN12" s="318"/>
      <c r="CYO12" s="318"/>
      <c r="CYP12" s="318"/>
      <c r="CYQ12" s="318"/>
      <c r="CYR12" s="318"/>
      <c r="CYS12" s="318"/>
      <c r="CYT12" s="318"/>
      <c r="CYU12" s="318"/>
      <c r="CYV12" s="318"/>
      <c r="CYW12" s="318"/>
      <c r="CYX12" s="318"/>
      <c r="CYY12" s="318"/>
      <c r="CYZ12" s="318"/>
      <c r="CZA12" s="318"/>
      <c r="CZB12" s="318"/>
      <c r="CZC12" s="318"/>
      <c r="CZD12" s="318"/>
      <c r="CZE12" s="318"/>
      <c r="CZF12" s="318"/>
      <c r="CZG12" s="318"/>
      <c r="CZH12" s="318"/>
      <c r="CZI12" s="318"/>
      <c r="CZJ12" s="318"/>
      <c r="CZK12" s="318"/>
      <c r="CZL12" s="318"/>
      <c r="CZM12" s="318"/>
      <c r="CZN12" s="318"/>
      <c r="CZO12" s="318"/>
      <c r="CZP12" s="318"/>
      <c r="CZQ12" s="318"/>
      <c r="CZR12" s="318"/>
      <c r="CZS12" s="318"/>
      <c r="CZT12" s="318"/>
      <c r="CZU12" s="318"/>
      <c r="CZV12" s="318"/>
      <c r="CZW12" s="318"/>
      <c r="CZX12" s="318"/>
      <c r="CZY12" s="318"/>
      <c r="CZZ12" s="318"/>
      <c r="DAA12" s="318"/>
      <c r="DAB12" s="318"/>
      <c r="DAC12" s="318"/>
      <c r="DAD12" s="318"/>
      <c r="DAE12" s="318"/>
      <c r="DAF12" s="318"/>
      <c r="DAG12" s="318"/>
      <c r="DAH12" s="318"/>
      <c r="DAI12" s="318"/>
      <c r="DAJ12" s="318"/>
      <c r="DAK12" s="318"/>
      <c r="DAL12" s="318"/>
      <c r="DAM12" s="318"/>
      <c r="DAN12" s="318"/>
      <c r="DAO12" s="318"/>
      <c r="DAP12" s="318"/>
      <c r="DAQ12" s="318"/>
      <c r="DAR12" s="318"/>
      <c r="DAS12" s="318"/>
      <c r="DAT12" s="318"/>
      <c r="DAU12" s="318"/>
      <c r="DAV12" s="318"/>
      <c r="DAW12" s="318"/>
      <c r="DAX12" s="318"/>
      <c r="DAY12" s="318"/>
      <c r="DAZ12" s="318"/>
      <c r="DBA12" s="318"/>
      <c r="DBB12" s="318"/>
      <c r="DBC12" s="318"/>
      <c r="DBD12" s="318"/>
      <c r="DBE12" s="318"/>
      <c r="DBF12" s="318"/>
      <c r="DBG12" s="318"/>
      <c r="DBH12" s="318"/>
      <c r="DBI12" s="318"/>
      <c r="DBJ12" s="318"/>
      <c r="DBK12" s="318"/>
      <c r="DBL12" s="318"/>
      <c r="DBM12" s="318"/>
      <c r="DBN12" s="318"/>
      <c r="DBO12" s="318"/>
      <c r="DBP12" s="318"/>
      <c r="DBQ12" s="318"/>
      <c r="DBR12" s="318"/>
      <c r="DBS12" s="318"/>
      <c r="DBT12" s="318"/>
      <c r="DBU12" s="318"/>
      <c r="DBV12" s="318"/>
      <c r="DBW12" s="318"/>
      <c r="DBX12" s="318"/>
      <c r="DBY12" s="318"/>
      <c r="DBZ12" s="318"/>
      <c r="DCA12" s="318"/>
      <c r="DCB12" s="318"/>
      <c r="DCC12" s="318"/>
      <c r="DCD12" s="318"/>
      <c r="DCE12" s="318"/>
      <c r="DCF12" s="318"/>
      <c r="DCG12" s="318"/>
      <c r="DCH12" s="318"/>
      <c r="DCI12" s="318"/>
      <c r="DCJ12" s="318"/>
      <c r="DCK12" s="318"/>
      <c r="DCL12" s="318"/>
      <c r="DCM12" s="318"/>
      <c r="DCN12" s="318"/>
      <c r="DCO12" s="318"/>
      <c r="DCP12" s="318"/>
      <c r="DCQ12" s="318"/>
      <c r="DCR12" s="318"/>
      <c r="DCS12" s="318"/>
      <c r="DCT12" s="318"/>
      <c r="DCU12" s="318"/>
      <c r="DCV12" s="318"/>
      <c r="DCW12" s="318"/>
      <c r="DCX12" s="318"/>
      <c r="DCY12" s="318"/>
      <c r="DCZ12" s="318"/>
      <c r="DDA12" s="318"/>
      <c r="DDB12" s="318"/>
      <c r="DDC12" s="318"/>
      <c r="DDD12" s="318"/>
      <c r="DDE12" s="318"/>
      <c r="DDF12" s="318"/>
      <c r="DDG12" s="318"/>
      <c r="DDH12" s="318"/>
      <c r="DDI12" s="318"/>
      <c r="DDJ12" s="318"/>
      <c r="DDK12" s="318"/>
      <c r="DDL12" s="318"/>
      <c r="DDM12" s="318"/>
      <c r="DDN12" s="318"/>
      <c r="DDO12" s="318"/>
      <c r="DDP12" s="318"/>
      <c r="DDQ12" s="318"/>
      <c r="DDR12" s="318"/>
      <c r="DDS12" s="318"/>
      <c r="DDT12" s="318"/>
      <c r="DDU12" s="318"/>
      <c r="DDV12" s="318"/>
      <c r="DDW12" s="318"/>
      <c r="DDX12" s="318"/>
      <c r="DDY12" s="318"/>
      <c r="DDZ12" s="318"/>
      <c r="DEA12" s="318"/>
      <c r="DEB12" s="318"/>
      <c r="DEC12" s="318"/>
      <c r="DED12" s="318"/>
      <c r="DEE12" s="318"/>
      <c r="DEF12" s="318"/>
      <c r="DEG12" s="318"/>
      <c r="DEH12" s="318"/>
      <c r="DEI12" s="318"/>
      <c r="DEJ12" s="318"/>
      <c r="DEK12" s="318"/>
      <c r="DEL12" s="318"/>
      <c r="DEM12" s="318"/>
      <c r="DEN12" s="318"/>
      <c r="DEO12" s="318"/>
      <c r="DEP12" s="318"/>
      <c r="DEQ12" s="318"/>
      <c r="DER12" s="318"/>
      <c r="DES12" s="318"/>
      <c r="DET12" s="318"/>
      <c r="DEU12" s="318"/>
      <c r="DEV12" s="318"/>
      <c r="DEW12" s="318"/>
      <c r="DEX12" s="318"/>
      <c r="DEY12" s="318"/>
      <c r="DEZ12" s="318"/>
      <c r="DFA12" s="318"/>
      <c r="DFB12" s="318"/>
      <c r="DFC12" s="318"/>
      <c r="DFD12" s="318"/>
      <c r="DFE12" s="318"/>
      <c r="DFF12" s="318"/>
      <c r="DFG12" s="318"/>
      <c r="DFH12" s="318"/>
      <c r="DFI12" s="318"/>
      <c r="DFJ12" s="318"/>
      <c r="DFK12" s="318"/>
      <c r="DFL12" s="318"/>
      <c r="DFM12" s="318"/>
      <c r="DFN12" s="318"/>
      <c r="DFO12" s="318"/>
      <c r="DFP12" s="318"/>
      <c r="DFQ12" s="318"/>
      <c r="DFR12" s="318"/>
      <c r="DFS12" s="318"/>
      <c r="DFT12" s="318"/>
      <c r="DFU12" s="318"/>
      <c r="DFV12" s="318"/>
      <c r="DFW12" s="318"/>
      <c r="DFX12" s="318"/>
      <c r="DFY12" s="318"/>
      <c r="DFZ12" s="318"/>
      <c r="DGA12" s="318"/>
      <c r="DGB12" s="318"/>
      <c r="DGC12" s="318"/>
      <c r="DGD12" s="318"/>
      <c r="DGE12" s="318"/>
      <c r="DGF12" s="318"/>
      <c r="DGG12" s="318"/>
      <c r="DGH12" s="318"/>
      <c r="DGI12" s="318"/>
      <c r="DGJ12" s="318"/>
      <c r="DGK12" s="318"/>
      <c r="DGL12" s="318"/>
      <c r="DGM12" s="318"/>
      <c r="DGN12" s="318"/>
      <c r="DGO12" s="318"/>
      <c r="DGP12" s="318"/>
      <c r="DGQ12" s="318"/>
      <c r="DGR12" s="318"/>
      <c r="DGS12" s="318"/>
      <c r="DGT12" s="318"/>
      <c r="DGU12" s="318"/>
      <c r="DGV12" s="318"/>
      <c r="DGW12" s="318"/>
      <c r="DGX12" s="318"/>
      <c r="DGY12" s="318"/>
      <c r="DGZ12" s="318"/>
      <c r="DHA12" s="318"/>
      <c r="DHB12" s="318"/>
      <c r="DHC12" s="318"/>
      <c r="DHD12" s="318"/>
      <c r="DHE12" s="318"/>
      <c r="DHF12" s="318"/>
      <c r="DHG12" s="318"/>
      <c r="DHH12" s="318"/>
      <c r="DHI12" s="318"/>
      <c r="DHJ12" s="318"/>
      <c r="DHK12" s="318"/>
      <c r="DHL12" s="318"/>
      <c r="DHM12" s="318"/>
      <c r="DHN12" s="318"/>
      <c r="DHO12" s="318"/>
      <c r="DHP12" s="318"/>
      <c r="DHQ12" s="318"/>
      <c r="DHR12" s="318"/>
      <c r="DHS12" s="318"/>
      <c r="DHT12" s="318"/>
      <c r="DHU12" s="318"/>
      <c r="DHV12" s="318"/>
      <c r="DHW12" s="318"/>
      <c r="DHX12" s="318"/>
      <c r="DHY12" s="318"/>
      <c r="DHZ12" s="318"/>
      <c r="DIA12" s="318"/>
      <c r="DIB12" s="318"/>
      <c r="DIC12" s="318"/>
      <c r="DID12" s="318"/>
      <c r="DIE12" s="318"/>
      <c r="DIF12" s="318"/>
      <c r="DIG12" s="318"/>
      <c r="DIH12" s="318"/>
      <c r="DII12" s="318"/>
      <c r="DIJ12" s="318"/>
      <c r="DIK12" s="318"/>
      <c r="DIL12" s="318"/>
      <c r="DIM12" s="318"/>
      <c r="DIN12" s="318"/>
      <c r="DIO12" s="318"/>
      <c r="DIP12" s="318"/>
      <c r="DIQ12" s="318"/>
      <c r="DIR12" s="318"/>
      <c r="DIS12" s="318"/>
      <c r="DIT12" s="318"/>
      <c r="DIU12" s="318"/>
      <c r="DIV12" s="318"/>
      <c r="DIW12" s="318"/>
      <c r="DIX12" s="318"/>
      <c r="DIY12" s="318"/>
      <c r="DIZ12" s="318"/>
      <c r="DJA12" s="318"/>
      <c r="DJB12" s="318"/>
      <c r="DJC12" s="318"/>
      <c r="DJD12" s="318"/>
      <c r="DJE12" s="318"/>
      <c r="DJF12" s="318"/>
      <c r="DJG12" s="318"/>
      <c r="DJH12" s="318"/>
      <c r="DJI12" s="318"/>
      <c r="DJJ12" s="318"/>
      <c r="DJK12" s="318"/>
      <c r="DJL12" s="318"/>
      <c r="DJM12" s="318"/>
      <c r="DJN12" s="318"/>
      <c r="DJO12" s="318"/>
      <c r="DJP12" s="318"/>
      <c r="DJQ12" s="318"/>
      <c r="DJR12" s="318"/>
      <c r="DJS12" s="318"/>
      <c r="DJT12" s="318"/>
      <c r="DJU12" s="318"/>
      <c r="DJV12" s="318"/>
      <c r="DJW12" s="318"/>
      <c r="DJX12" s="318"/>
      <c r="DJY12" s="318"/>
      <c r="DJZ12" s="318"/>
      <c r="DKA12" s="318"/>
      <c r="DKB12" s="318"/>
      <c r="DKC12" s="318"/>
      <c r="DKD12" s="318"/>
      <c r="DKE12" s="318"/>
      <c r="DKF12" s="318"/>
      <c r="DKG12" s="318"/>
      <c r="DKH12" s="318"/>
      <c r="DKI12" s="318"/>
      <c r="DKJ12" s="318"/>
      <c r="DKK12" s="318"/>
      <c r="DKL12" s="318"/>
      <c r="DKM12" s="318"/>
      <c r="DKN12" s="318"/>
      <c r="DKO12" s="318"/>
      <c r="DKP12" s="318"/>
      <c r="DKQ12" s="318"/>
      <c r="DKR12" s="318"/>
      <c r="DKS12" s="318"/>
      <c r="DKT12" s="318"/>
      <c r="DKU12" s="318"/>
      <c r="DKV12" s="318"/>
      <c r="DKW12" s="318"/>
      <c r="DKX12" s="318"/>
      <c r="DKY12" s="318"/>
      <c r="DKZ12" s="318"/>
      <c r="DLA12" s="318"/>
      <c r="DLB12" s="318"/>
      <c r="DLC12" s="318"/>
      <c r="DLD12" s="318"/>
      <c r="DLE12" s="318"/>
      <c r="DLF12" s="318"/>
      <c r="DLG12" s="318"/>
      <c r="DLH12" s="318"/>
      <c r="DLI12" s="318"/>
      <c r="DLJ12" s="318"/>
      <c r="DLK12" s="318"/>
      <c r="DLL12" s="318"/>
      <c r="DLM12" s="318"/>
      <c r="DLN12" s="318"/>
      <c r="DLO12" s="318"/>
      <c r="DLP12" s="318"/>
      <c r="DLQ12" s="318"/>
      <c r="DLR12" s="318"/>
      <c r="DLS12" s="318"/>
      <c r="DLT12" s="318"/>
      <c r="DLU12" s="318"/>
      <c r="DLV12" s="318"/>
      <c r="DLW12" s="318"/>
      <c r="DLX12" s="318"/>
      <c r="DLY12" s="318"/>
      <c r="DLZ12" s="318"/>
      <c r="DMA12" s="318"/>
      <c r="DMB12" s="318"/>
      <c r="DMC12" s="318"/>
      <c r="DMD12" s="318"/>
      <c r="DME12" s="318"/>
      <c r="DMF12" s="318"/>
      <c r="DMG12" s="318"/>
      <c r="DMH12" s="318"/>
      <c r="DMI12" s="318"/>
      <c r="DMJ12" s="318"/>
      <c r="DMK12" s="318"/>
      <c r="DML12" s="318"/>
      <c r="DMM12" s="318"/>
      <c r="DMN12" s="318"/>
      <c r="DMO12" s="318"/>
      <c r="DMP12" s="318"/>
      <c r="DMQ12" s="318"/>
      <c r="DMR12" s="318"/>
      <c r="DMS12" s="318"/>
      <c r="DMT12" s="318"/>
      <c r="DMU12" s="318"/>
      <c r="DMV12" s="318"/>
      <c r="DMW12" s="318"/>
      <c r="DMX12" s="318"/>
      <c r="DMY12" s="318"/>
      <c r="DMZ12" s="318"/>
      <c r="DNA12" s="318"/>
      <c r="DNB12" s="318"/>
      <c r="DNC12" s="318"/>
      <c r="DND12" s="318"/>
      <c r="DNE12" s="318"/>
      <c r="DNF12" s="318"/>
      <c r="DNG12" s="318"/>
      <c r="DNH12" s="318"/>
      <c r="DNI12" s="318"/>
      <c r="DNJ12" s="318"/>
      <c r="DNK12" s="318"/>
      <c r="DNL12" s="318"/>
      <c r="DNM12" s="318"/>
      <c r="DNN12" s="318"/>
      <c r="DNO12" s="318"/>
      <c r="DNP12" s="318"/>
      <c r="DNQ12" s="318"/>
      <c r="DNR12" s="318"/>
      <c r="DNS12" s="318"/>
      <c r="DNT12" s="318"/>
      <c r="DNU12" s="318"/>
      <c r="DNV12" s="318"/>
      <c r="DNW12" s="318"/>
      <c r="DNX12" s="318"/>
      <c r="DNY12" s="318"/>
      <c r="DNZ12" s="318"/>
      <c r="DOA12" s="318"/>
      <c r="DOB12" s="318"/>
      <c r="DOC12" s="318"/>
      <c r="DOD12" s="318"/>
      <c r="DOE12" s="318"/>
      <c r="DOF12" s="318"/>
      <c r="DOG12" s="318"/>
      <c r="DOH12" s="318"/>
      <c r="DOI12" s="318"/>
      <c r="DOJ12" s="318"/>
      <c r="DOK12" s="318"/>
      <c r="DOL12" s="318"/>
      <c r="DOM12" s="318"/>
      <c r="DON12" s="318"/>
      <c r="DOO12" s="318"/>
      <c r="DOP12" s="318"/>
      <c r="DOQ12" s="318"/>
      <c r="DOR12" s="318"/>
      <c r="DOS12" s="318"/>
      <c r="DOT12" s="318"/>
      <c r="DOU12" s="318"/>
      <c r="DOV12" s="318"/>
      <c r="DOW12" s="318"/>
      <c r="DOX12" s="318"/>
      <c r="DOY12" s="318"/>
      <c r="DOZ12" s="318"/>
      <c r="DPA12" s="318"/>
      <c r="DPB12" s="318"/>
      <c r="DPC12" s="318"/>
      <c r="DPD12" s="318"/>
      <c r="DPE12" s="318"/>
      <c r="DPF12" s="318"/>
      <c r="DPG12" s="318"/>
      <c r="DPH12" s="318"/>
      <c r="DPI12" s="318"/>
      <c r="DPJ12" s="318"/>
      <c r="DPK12" s="318"/>
      <c r="DPL12" s="318"/>
      <c r="DPM12" s="318"/>
      <c r="DPN12" s="318"/>
      <c r="DPO12" s="318"/>
      <c r="DPP12" s="318"/>
      <c r="DPQ12" s="318"/>
      <c r="DPR12" s="318"/>
      <c r="DPS12" s="318"/>
      <c r="DPT12" s="318"/>
      <c r="DPU12" s="318"/>
      <c r="DPV12" s="318"/>
      <c r="DPW12" s="318"/>
      <c r="DPX12" s="318"/>
      <c r="DPY12" s="318"/>
      <c r="DPZ12" s="318"/>
      <c r="DQA12" s="318"/>
      <c r="DQB12" s="318"/>
      <c r="DQC12" s="318"/>
      <c r="DQD12" s="318"/>
      <c r="DQE12" s="318"/>
      <c r="DQF12" s="318"/>
      <c r="DQG12" s="318"/>
      <c r="DQH12" s="318"/>
      <c r="DQI12" s="318"/>
      <c r="DQJ12" s="318"/>
      <c r="DQK12" s="318"/>
      <c r="DQL12" s="318"/>
      <c r="DQM12" s="318"/>
      <c r="DQN12" s="318"/>
      <c r="DQO12" s="318"/>
      <c r="DQP12" s="318"/>
      <c r="DQQ12" s="318"/>
      <c r="DQR12" s="318"/>
      <c r="DQS12" s="318"/>
      <c r="DQT12" s="318"/>
      <c r="DQU12" s="318"/>
      <c r="DQV12" s="318"/>
      <c r="DQW12" s="318"/>
      <c r="DQX12" s="318"/>
      <c r="DQY12" s="318"/>
      <c r="DQZ12" s="318"/>
      <c r="DRA12" s="318"/>
      <c r="DRB12" s="318"/>
      <c r="DRC12" s="318"/>
      <c r="DRD12" s="318"/>
      <c r="DRE12" s="318"/>
      <c r="DRF12" s="318"/>
      <c r="DRG12" s="318"/>
      <c r="DRH12" s="318"/>
      <c r="DRI12" s="318"/>
      <c r="DRJ12" s="318"/>
      <c r="DRK12" s="318"/>
      <c r="DRL12" s="318"/>
      <c r="DRM12" s="318"/>
      <c r="DRN12" s="318"/>
      <c r="DRO12" s="318"/>
      <c r="DRP12" s="318"/>
      <c r="DRQ12" s="318"/>
      <c r="DRR12" s="318"/>
      <c r="DRS12" s="318"/>
      <c r="DRT12" s="318"/>
      <c r="DRU12" s="318"/>
      <c r="DRV12" s="318"/>
      <c r="DRW12" s="318"/>
      <c r="DRX12" s="318"/>
      <c r="DRY12" s="318"/>
      <c r="DRZ12" s="318"/>
      <c r="DSA12" s="318"/>
      <c r="DSB12" s="318"/>
      <c r="DSC12" s="318"/>
      <c r="DSD12" s="318"/>
      <c r="DSE12" s="318"/>
      <c r="DSF12" s="318"/>
      <c r="DSG12" s="318"/>
      <c r="DSH12" s="318"/>
      <c r="DSI12" s="318"/>
      <c r="DSJ12" s="318"/>
      <c r="DSK12" s="318"/>
      <c r="DSL12" s="318"/>
      <c r="DSM12" s="318"/>
      <c r="DSN12" s="318"/>
      <c r="DSO12" s="318"/>
      <c r="DSP12" s="318"/>
      <c r="DSQ12" s="318"/>
      <c r="DSR12" s="318"/>
      <c r="DSS12" s="318"/>
      <c r="DST12" s="318"/>
      <c r="DSU12" s="318"/>
      <c r="DSV12" s="318"/>
      <c r="DSW12" s="318"/>
      <c r="DSX12" s="318"/>
      <c r="DSY12" s="318"/>
      <c r="DSZ12" s="318"/>
      <c r="DTA12" s="318"/>
      <c r="DTB12" s="318"/>
      <c r="DTC12" s="318"/>
      <c r="DTD12" s="318"/>
      <c r="DTE12" s="318"/>
      <c r="DTF12" s="318"/>
      <c r="DTG12" s="318"/>
      <c r="DTH12" s="318"/>
      <c r="DTI12" s="318"/>
      <c r="DTJ12" s="318"/>
      <c r="DTK12" s="318"/>
      <c r="DTL12" s="318"/>
      <c r="DTM12" s="318"/>
      <c r="DTN12" s="318"/>
      <c r="DTO12" s="318"/>
      <c r="DTP12" s="318"/>
      <c r="DTQ12" s="318"/>
      <c r="DTR12" s="318"/>
      <c r="DTS12" s="318"/>
      <c r="DTT12" s="318"/>
      <c r="DTU12" s="318"/>
      <c r="DTV12" s="318"/>
      <c r="DTW12" s="318"/>
      <c r="DTX12" s="318"/>
      <c r="DTY12" s="318"/>
      <c r="DTZ12" s="318"/>
      <c r="DUA12" s="318"/>
      <c r="DUB12" s="318"/>
      <c r="DUC12" s="318"/>
      <c r="DUD12" s="318"/>
      <c r="DUE12" s="318"/>
      <c r="DUF12" s="318"/>
      <c r="DUG12" s="318"/>
      <c r="DUH12" s="318"/>
      <c r="DUI12" s="318"/>
      <c r="DUJ12" s="318"/>
      <c r="DUK12" s="318"/>
      <c r="DUL12" s="318"/>
      <c r="DUM12" s="318"/>
      <c r="DUN12" s="318"/>
      <c r="DUO12" s="318"/>
      <c r="DUP12" s="318"/>
      <c r="DUQ12" s="318"/>
      <c r="DUR12" s="318"/>
      <c r="DUS12" s="318"/>
      <c r="DUT12" s="318"/>
      <c r="DUU12" s="318"/>
      <c r="DUV12" s="318"/>
      <c r="DUW12" s="318"/>
      <c r="DUX12" s="318"/>
      <c r="DUY12" s="318"/>
      <c r="DUZ12" s="318"/>
      <c r="DVA12" s="318"/>
      <c r="DVB12" s="318"/>
      <c r="DVC12" s="318"/>
      <c r="DVD12" s="318"/>
      <c r="DVE12" s="318"/>
      <c r="DVF12" s="318"/>
      <c r="DVG12" s="318"/>
      <c r="DVH12" s="318"/>
      <c r="DVI12" s="318"/>
      <c r="DVJ12" s="318"/>
      <c r="DVK12" s="318"/>
      <c r="DVL12" s="318"/>
      <c r="DVM12" s="318"/>
      <c r="DVN12" s="318"/>
      <c r="DVO12" s="318"/>
      <c r="DVP12" s="318"/>
      <c r="DVQ12" s="318"/>
      <c r="DVR12" s="318"/>
      <c r="DVS12" s="318"/>
      <c r="DVT12" s="318"/>
      <c r="DVU12" s="318"/>
      <c r="DVV12" s="318"/>
      <c r="DVW12" s="318"/>
      <c r="DVX12" s="318"/>
      <c r="DVY12" s="318"/>
      <c r="DVZ12" s="318"/>
      <c r="DWA12" s="318"/>
      <c r="DWB12" s="318"/>
      <c r="DWC12" s="318"/>
      <c r="DWD12" s="318"/>
      <c r="DWE12" s="318"/>
      <c r="DWF12" s="318"/>
      <c r="DWG12" s="318"/>
      <c r="DWH12" s="318"/>
      <c r="DWI12" s="318"/>
      <c r="DWJ12" s="318"/>
      <c r="DWK12" s="318"/>
      <c r="DWL12" s="318"/>
      <c r="DWM12" s="318"/>
      <c r="DWN12" s="318"/>
      <c r="DWO12" s="318"/>
      <c r="DWP12" s="318"/>
      <c r="DWQ12" s="318"/>
      <c r="DWR12" s="318"/>
      <c r="DWS12" s="318"/>
      <c r="DWT12" s="318"/>
      <c r="DWU12" s="318"/>
      <c r="DWV12" s="318"/>
      <c r="DWW12" s="318"/>
      <c r="DWX12" s="318"/>
      <c r="DWY12" s="318"/>
      <c r="DWZ12" s="318"/>
      <c r="DXA12" s="318"/>
      <c r="DXB12" s="318"/>
      <c r="DXC12" s="318"/>
      <c r="DXD12" s="318"/>
      <c r="DXE12" s="318"/>
      <c r="DXF12" s="318"/>
      <c r="DXG12" s="318"/>
      <c r="DXH12" s="318"/>
      <c r="DXI12" s="318"/>
      <c r="DXJ12" s="318"/>
      <c r="DXK12" s="318"/>
      <c r="DXL12" s="318"/>
      <c r="DXM12" s="318"/>
      <c r="DXN12" s="318"/>
      <c r="DXO12" s="318"/>
      <c r="DXP12" s="318"/>
      <c r="DXQ12" s="318"/>
      <c r="DXR12" s="318"/>
      <c r="DXS12" s="318"/>
      <c r="DXT12" s="318"/>
      <c r="DXU12" s="318"/>
      <c r="DXV12" s="318"/>
      <c r="DXW12" s="318"/>
      <c r="DXX12" s="318"/>
      <c r="DXY12" s="318"/>
      <c r="DXZ12" s="318"/>
      <c r="DYA12" s="318"/>
      <c r="DYB12" s="318"/>
      <c r="DYC12" s="318"/>
      <c r="DYD12" s="318"/>
      <c r="DYE12" s="318"/>
      <c r="DYF12" s="318"/>
      <c r="DYG12" s="318"/>
      <c r="DYH12" s="318"/>
      <c r="DYI12" s="318"/>
      <c r="DYJ12" s="318"/>
      <c r="DYK12" s="318"/>
      <c r="DYL12" s="318"/>
      <c r="DYM12" s="318"/>
      <c r="DYN12" s="318"/>
      <c r="DYO12" s="318"/>
      <c r="DYP12" s="318"/>
      <c r="DYQ12" s="318"/>
      <c r="DYR12" s="318"/>
      <c r="DYS12" s="318"/>
      <c r="DYT12" s="318"/>
      <c r="DYU12" s="318"/>
      <c r="DYV12" s="318"/>
      <c r="DYW12" s="318"/>
      <c r="DYX12" s="318"/>
      <c r="DYY12" s="318"/>
      <c r="DYZ12" s="318"/>
      <c r="DZA12" s="318"/>
      <c r="DZB12" s="318"/>
      <c r="DZC12" s="318"/>
      <c r="DZD12" s="318"/>
      <c r="DZE12" s="318"/>
      <c r="DZF12" s="318"/>
      <c r="DZG12" s="318"/>
      <c r="DZH12" s="318"/>
      <c r="DZI12" s="318"/>
      <c r="DZJ12" s="318"/>
      <c r="DZK12" s="318"/>
      <c r="DZL12" s="318"/>
      <c r="DZM12" s="318"/>
      <c r="DZN12" s="318"/>
      <c r="DZO12" s="318"/>
      <c r="DZP12" s="318"/>
      <c r="DZQ12" s="318"/>
      <c r="DZR12" s="318"/>
      <c r="DZS12" s="318"/>
      <c r="DZT12" s="318"/>
      <c r="DZU12" s="318"/>
      <c r="DZV12" s="318"/>
      <c r="DZW12" s="318"/>
      <c r="DZX12" s="318"/>
      <c r="DZY12" s="318"/>
      <c r="DZZ12" s="318"/>
      <c r="EAA12" s="318"/>
      <c r="EAB12" s="318"/>
      <c r="EAC12" s="318"/>
      <c r="EAD12" s="318"/>
      <c r="EAE12" s="318"/>
      <c r="EAF12" s="318"/>
      <c r="EAG12" s="318"/>
      <c r="EAH12" s="318"/>
      <c r="EAI12" s="318"/>
      <c r="EAJ12" s="318"/>
      <c r="EAK12" s="318"/>
      <c r="EAL12" s="318"/>
      <c r="EAM12" s="318"/>
      <c r="EAN12" s="318"/>
      <c r="EAO12" s="318"/>
      <c r="EAP12" s="318"/>
      <c r="EAQ12" s="318"/>
      <c r="EAR12" s="318"/>
      <c r="EAS12" s="318"/>
      <c r="EAT12" s="318"/>
      <c r="EAU12" s="318"/>
      <c r="EAV12" s="318"/>
      <c r="EAW12" s="318"/>
      <c r="EAX12" s="318"/>
      <c r="EAY12" s="318"/>
      <c r="EAZ12" s="318"/>
      <c r="EBA12" s="318"/>
      <c r="EBB12" s="318"/>
      <c r="EBC12" s="318"/>
      <c r="EBD12" s="318"/>
      <c r="EBE12" s="318"/>
      <c r="EBF12" s="318"/>
      <c r="EBG12" s="318"/>
      <c r="EBH12" s="318"/>
      <c r="EBI12" s="318"/>
      <c r="EBJ12" s="318"/>
      <c r="EBK12" s="318"/>
      <c r="EBL12" s="318"/>
      <c r="EBM12" s="318"/>
      <c r="EBN12" s="318"/>
      <c r="EBO12" s="318"/>
      <c r="EBP12" s="318"/>
      <c r="EBQ12" s="318"/>
      <c r="EBR12" s="318"/>
      <c r="EBS12" s="318"/>
      <c r="EBT12" s="318"/>
      <c r="EBU12" s="318"/>
      <c r="EBV12" s="318"/>
      <c r="EBW12" s="318"/>
      <c r="EBX12" s="318"/>
      <c r="EBY12" s="318"/>
      <c r="EBZ12" s="318"/>
      <c r="ECA12" s="318"/>
      <c r="ECB12" s="318"/>
      <c r="ECC12" s="318"/>
      <c r="ECD12" s="318"/>
      <c r="ECE12" s="318"/>
      <c r="ECF12" s="318"/>
      <c r="ECG12" s="318"/>
      <c r="ECH12" s="318"/>
      <c r="ECI12" s="318"/>
      <c r="ECJ12" s="318"/>
      <c r="ECK12" s="318"/>
      <c r="ECL12" s="318"/>
      <c r="ECM12" s="318"/>
      <c r="ECN12" s="318"/>
      <c r="ECO12" s="318"/>
      <c r="ECP12" s="318"/>
      <c r="ECQ12" s="318"/>
      <c r="ECR12" s="318"/>
      <c r="ECS12" s="318"/>
      <c r="ECT12" s="318"/>
      <c r="ECU12" s="318"/>
      <c r="ECV12" s="318"/>
      <c r="ECW12" s="318"/>
      <c r="ECX12" s="318"/>
      <c r="ECY12" s="318"/>
      <c r="ECZ12" s="318"/>
      <c r="EDA12" s="318"/>
      <c r="EDB12" s="318"/>
      <c r="EDC12" s="318"/>
      <c r="EDD12" s="318"/>
      <c r="EDE12" s="318"/>
      <c r="EDF12" s="318"/>
      <c r="EDG12" s="318"/>
      <c r="EDH12" s="318"/>
      <c r="EDI12" s="318"/>
      <c r="EDJ12" s="318"/>
      <c r="EDK12" s="318"/>
      <c r="EDL12" s="318"/>
      <c r="EDM12" s="318"/>
      <c r="EDN12" s="318"/>
      <c r="EDO12" s="318"/>
      <c r="EDP12" s="318"/>
      <c r="EDQ12" s="318"/>
      <c r="EDR12" s="318"/>
      <c r="EDS12" s="318"/>
      <c r="EDT12" s="318"/>
      <c r="EDU12" s="318"/>
      <c r="EDV12" s="318"/>
      <c r="EDW12" s="318"/>
      <c r="EDX12" s="318"/>
      <c r="EDY12" s="318"/>
      <c r="EDZ12" s="318"/>
      <c r="EEA12" s="318"/>
      <c r="EEB12" s="318"/>
      <c r="EEC12" s="318"/>
      <c r="EED12" s="318"/>
      <c r="EEE12" s="318"/>
      <c r="EEF12" s="318"/>
      <c r="EEG12" s="318"/>
      <c r="EEH12" s="318"/>
      <c r="EEI12" s="318"/>
      <c r="EEJ12" s="318"/>
      <c r="EEK12" s="318"/>
      <c r="EEL12" s="318"/>
      <c r="EEM12" s="318"/>
      <c r="EEN12" s="318"/>
      <c r="EEO12" s="318"/>
      <c r="EEP12" s="318"/>
      <c r="EEQ12" s="318"/>
      <c r="EER12" s="318"/>
      <c r="EES12" s="318"/>
      <c r="EET12" s="318"/>
      <c r="EEU12" s="318"/>
      <c r="EEV12" s="318"/>
      <c r="EEW12" s="318"/>
      <c r="EEX12" s="318"/>
      <c r="EEY12" s="318"/>
      <c r="EEZ12" s="318"/>
      <c r="EFA12" s="318"/>
      <c r="EFB12" s="318"/>
      <c r="EFC12" s="318"/>
      <c r="EFD12" s="318"/>
      <c r="EFE12" s="318"/>
      <c r="EFF12" s="318"/>
      <c r="EFG12" s="318"/>
      <c r="EFH12" s="318"/>
      <c r="EFI12" s="318"/>
      <c r="EFJ12" s="318"/>
      <c r="EFK12" s="318"/>
      <c r="EFL12" s="318"/>
      <c r="EFM12" s="318"/>
      <c r="EFN12" s="318"/>
      <c r="EFO12" s="318"/>
      <c r="EFP12" s="318"/>
      <c r="EFQ12" s="318"/>
      <c r="EFR12" s="318"/>
      <c r="EFS12" s="318"/>
      <c r="EFT12" s="318"/>
      <c r="EFU12" s="318"/>
      <c r="EFV12" s="318"/>
      <c r="EFW12" s="318"/>
      <c r="EFX12" s="318"/>
      <c r="EFY12" s="318"/>
      <c r="EFZ12" s="318"/>
      <c r="EGA12" s="318"/>
      <c r="EGB12" s="318"/>
      <c r="EGC12" s="318"/>
      <c r="EGD12" s="318"/>
      <c r="EGE12" s="318"/>
      <c r="EGF12" s="318"/>
      <c r="EGG12" s="318"/>
      <c r="EGH12" s="318"/>
      <c r="EGI12" s="318"/>
      <c r="EGJ12" s="318"/>
      <c r="EGK12" s="318"/>
      <c r="EGL12" s="318"/>
      <c r="EGM12" s="318"/>
      <c r="EGN12" s="318"/>
      <c r="EGO12" s="318"/>
      <c r="EGP12" s="318"/>
      <c r="EGQ12" s="318"/>
      <c r="EGR12" s="318"/>
      <c r="EGS12" s="318"/>
      <c r="EGT12" s="318"/>
      <c r="EGU12" s="318"/>
      <c r="EGV12" s="318"/>
      <c r="EGW12" s="318"/>
      <c r="EGX12" s="318"/>
      <c r="EGY12" s="318"/>
      <c r="EGZ12" s="318"/>
      <c r="EHA12" s="318"/>
      <c r="EHB12" s="318"/>
      <c r="EHC12" s="318"/>
      <c r="EHD12" s="318"/>
      <c r="EHE12" s="318"/>
      <c r="EHF12" s="318"/>
      <c r="EHG12" s="318"/>
      <c r="EHH12" s="318"/>
      <c r="EHI12" s="318"/>
      <c r="EHJ12" s="318"/>
      <c r="EHK12" s="318"/>
      <c r="EHL12" s="318"/>
      <c r="EHM12" s="318"/>
      <c r="EHN12" s="318"/>
      <c r="EHO12" s="318"/>
      <c r="EHP12" s="318"/>
      <c r="EHQ12" s="318"/>
      <c r="EHR12" s="318"/>
      <c r="EHS12" s="318"/>
      <c r="EHT12" s="318"/>
      <c r="EHU12" s="318"/>
      <c r="EHV12" s="318"/>
      <c r="EHW12" s="318"/>
      <c r="EHX12" s="318"/>
      <c r="EHY12" s="318"/>
      <c r="EHZ12" s="318"/>
      <c r="EIA12" s="318"/>
      <c r="EIB12" s="318"/>
      <c r="EIC12" s="318"/>
      <c r="EID12" s="318"/>
      <c r="EIE12" s="318"/>
      <c r="EIF12" s="318"/>
      <c r="EIG12" s="318"/>
      <c r="EIH12" s="318"/>
      <c r="EII12" s="318"/>
      <c r="EIJ12" s="318"/>
      <c r="EIK12" s="318"/>
      <c r="EIL12" s="318"/>
      <c r="EIM12" s="318"/>
      <c r="EIN12" s="318"/>
      <c r="EIO12" s="318"/>
      <c r="EIP12" s="318"/>
      <c r="EIQ12" s="318"/>
      <c r="EIR12" s="318"/>
      <c r="EIS12" s="318"/>
      <c r="EIT12" s="318"/>
      <c r="EIU12" s="318"/>
      <c r="EIV12" s="318"/>
      <c r="EIW12" s="318"/>
      <c r="EIX12" s="318"/>
      <c r="EIY12" s="318"/>
      <c r="EIZ12" s="318"/>
      <c r="EJA12" s="318"/>
      <c r="EJB12" s="318"/>
      <c r="EJC12" s="318"/>
      <c r="EJD12" s="318"/>
      <c r="EJE12" s="318"/>
      <c r="EJF12" s="318"/>
      <c r="EJG12" s="318"/>
      <c r="EJH12" s="318"/>
      <c r="EJI12" s="318"/>
      <c r="EJJ12" s="318"/>
      <c r="EJK12" s="318"/>
      <c r="EJL12" s="318"/>
      <c r="EJM12" s="318"/>
      <c r="EJN12" s="318"/>
      <c r="EJO12" s="318"/>
      <c r="EJP12" s="318"/>
      <c r="EJQ12" s="318"/>
      <c r="EJR12" s="318"/>
      <c r="EJS12" s="318"/>
      <c r="EJT12" s="318"/>
      <c r="EJU12" s="318"/>
      <c r="EJV12" s="318"/>
      <c r="EJW12" s="318"/>
      <c r="EJX12" s="318"/>
      <c r="EJY12" s="318"/>
      <c r="EJZ12" s="318"/>
      <c r="EKA12" s="318"/>
      <c r="EKB12" s="318"/>
      <c r="EKC12" s="318"/>
      <c r="EKD12" s="318"/>
      <c r="EKE12" s="318"/>
      <c r="EKF12" s="318"/>
      <c r="EKG12" s="318"/>
      <c r="EKH12" s="318"/>
      <c r="EKI12" s="318"/>
      <c r="EKJ12" s="318"/>
      <c r="EKK12" s="318"/>
      <c r="EKL12" s="318"/>
      <c r="EKM12" s="318"/>
      <c r="EKN12" s="318"/>
      <c r="EKO12" s="318"/>
      <c r="EKP12" s="318"/>
      <c r="EKQ12" s="318"/>
      <c r="EKR12" s="318"/>
      <c r="EKS12" s="318"/>
      <c r="EKT12" s="318"/>
      <c r="EKU12" s="318"/>
      <c r="EKV12" s="318"/>
      <c r="EKW12" s="318"/>
      <c r="EKX12" s="318"/>
      <c r="EKY12" s="318"/>
      <c r="EKZ12" s="318"/>
      <c r="ELA12" s="318"/>
      <c r="ELB12" s="318"/>
      <c r="ELC12" s="318"/>
      <c r="ELD12" s="318"/>
      <c r="ELE12" s="318"/>
      <c r="ELF12" s="318"/>
      <c r="ELG12" s="318"/>
      <c r="ELH12" s="318"/>
      <c r="ELI12" s="318"/>
      <c r="ELJ12" s="318"/>
      <c r="ELK12" s="318"/>
      <c r="ELL12" s="318"/>
      <c r="ELM12" s="318"/>
      <c r="ELN12" s="318"/>
      <c r="ELO12" s="318"/>
      <c r="ELP12" s="318"/>
      <c r="ELQ12" s="318"/>
      <c r="ELR12" s="318"/>
      <c r="ELS12" s="318"/>
      <c r="ELT12" s="318"/>
      <c r="ELU12" s="318"/>
      <c r="ELV12" s="318"/>
      <c r="ELW12" s="318"/>
      <c r="ELX12" s="318"/>
      <c r="ELY12" s="318"/>
      <c r="ELZ12" s="318"/>
      <c r="EMA12" s="318"/>
      <c r="EMB12" s="318"/>
      <c r="EMC12" s="318"/>
      <c r="EMD12" s="318"/>
      <c r="EME12" s="318"/>
      <c r="EMF12" s="318"/>
      <c r="EMG12" s="318"/>
      <c r="EMH12" s="318"/>
      <c r="EMI12" s="318"/>
      <c r="EMJ12" s="318"/>
      <c r="EMK12" s="318"/>
      <c r="EML12" s="318"/>
      <c r="EMM12" s="318"/>
      <c r="EMN12" s="318"/>
      <c r="EMO12" s="318"/>
      <c r="EMP12" s="318"/>
      <c r="EMQ12" s="318"/>
      <c r="EMR12" s="318"/>
      <c r="EMS12" s="318"/>
      <c r="EMT12" s="318"/>
      <c r="EMU12" s="318"/>
      <c r="EMV12" s="318"/>
      <c r="EMW12" s="318"/>
      <c r="EMX12" s="318"/>
      <c r="EMY12" s="318"/>
      <c r="EMZ12" s="318"/>
      <c r="ENA12" s="318"/>
      <c r="ENB12" s="318"/>
      <c r="ENC12" s="318"/>
      <c r="END12" s="318"/>
      <c r="ENE12" s="318"/>
      <c r="ENF12" s="318"/>
      <c r="ENG12" s="318"/>
      <c r="ENH12" s="318"/>
      <c r="ENI12" s="318"/>
      <c r="ENJ12" s="318"/>
      <c r="ENK12" s="318"/>
      <c r="ENL12" s="318"/>
      <c r="ENM12" s="318"/>
      <c r="ENN12" s="318"/>
      <c r="ENO12" s="318"/>
      <c r="ENP12" s="318"/>
      <c r="ENQ12" s="318"/>
      <c r="ENR12" s="318"/>
      <c r="ENS12" s="318"/>
      <c r="ENT12" s="318"/>
      <c r="ENU12" s="318"/>
      <c r="ENV12" s="318"/>
      <c r="ENW12" s="318"/>
      <c r="ENX12" s="318"/>
      <c r="ENY12" s="318"/>
      <c r="ENZ12" s="318"/>
      <c r="EOA12" s="318"/>
      <c r="EOB12" s="318"/>
      <c r="EOC12" s="318"/>
      <c r="EOD12" s="318"/>
      <c r="EOE12" s="318"/>
      <c r="EOF12" s="318"/>
      <c r="EOG12" s="318"/>
      <c r="EOH12" s="318"/>
      <c r="EOI12" s="318"/>
      <c r="EOJ12" s="318"/>
      <c r="EOK12" s="318"/>
      <c r="EOL12" s="318"/>
      <c r="EOM12" s="318"/>
      <c r="EON12" s="318"/>
      <c r="EOO12" s="318"/>
      <c r="EOP12" s="318"/>
      <c r="EOQ12" s="318"/>
      <c r="EOR12" s="318"/>
      <c r="EOS12" s="318"/>
      <c r="EOT12" s="318"/>
      <c r="EOU12" s="318"/>
      <c r="EOV12" s="318"/>
      <c r="EOW12" s="318"/>
      <c r="EOX12" s="318"/>
      <c r="EOY12" s="318"/>
      <c r="EOZ12" s="318"/>
      <c r="EPA12" s="318"/>
      <c r="EPB12" s="318"/>
      <c r="EPC12" s="318"/>
      <c r="EPD12" s="318"/>
      <c r="EPE12" s="318"/>
      <c r="EPF12" s="318"/>
      <c r="EPG12" s="318"/>
      <c r="EPH12" s="318"/>
      <c r="EPI12" s="318"/>
      <c r="EPJ12" s="318"/>
      <c r="EPK12" s="318"/>
      <c r="EPL12" s="318"/>
      <c r="EPM12" s="318"/>
      <c r="EPN12" s="318"/>
      <c r="EPO12" s="318"/>
      <c r="EPP12" s="318"/>
      <c r="EPQ12" s="318"/>
      <c r="EPR12" s="318"/>
      <c r="EPS12" s="318"/>
      <c r="EPT12" s="318"/>
      <c r="EPU12" s="318"/>
      <c r="EPV12" s="318"/>
      <c r="EPW12" s="318"/>
      <c r="EPX12" s="318"/>
      <c r="EPY12" s="318"/>
      <c r="EPZ12" s="318"/>
      <c r="EQA12" s="318"/>
      <c r="EQB12" s="318"/>
      <c r="EQC12" s="318"/>
      <c r="EQD12" s="318"/>
      <c r="EQE12" s="318"/>
      <c r="EQF12" s="318"/>
      <c r="EQG12" s="318"/>
      <c r="EQH12" s="318"/>
      <c r="EQI12" s="318"/>
      <c r="EQJ12" s="318"/>
      <c r="EQK12" s="318"/>
      <c r="EQL12" s="318"/>
      <c r="EQM12" s="318"/>
      <c r="EQN12" s="318"/>
      <c r="EQO12" s="318"/>
      <c r="EQP12" s="318"/>
      <c r="EQQ12" s="318"/>
      <c r="EQR12" s="318"/>
      <c r="EQS12" s="318"/>
      <c r="EQT12" s="318"/>
      <c r="EQU12" s="318"/>
      <c r="EQV12" s="318"/>
      <c r="EQW12" s="318"/>
      <c r="EQX12" s="318"/>
      <c r="EQY12" s="318"/>
      <c r="EQZ12" s="318"/>
      <c r="ERA12" s="318"/>
      <c r="ERB12" s="318"/>
      <c r="ERC12" s="318"/>
      <c r="ERD12" s="318"/>
      <c r="ERE12" s="318"/>
      <c r="ERF12" s="318"/>
      <c r="ERG12" s="318"/>
      <c r="ERH12" s="318"/>
      <c r="ERI12" s="318"/>
      <c r="ERJ12" s="318"/>
      <c r="ERK12" s="318"/>
      <c r="ERL12" s="318"/>
      <c r="ERM12" s="318"/>
      <c r="ERN12" s="318"/>
      <c r="ERO12" s="318"/>
      <c r="ERP12" s="318"/>
      <c r="ERQ12" s="318"/>
      <c r="ERR12" s="318"/>
      <c r="ERS12" s="318"/>
      <c r="ERT12" s="318"/>
      <c r="ERU12" s="318"/>
      <c r="ERV12" s="318"/>
      <c r="ERW12" s="318"/>
      <c r="ERX12" s="318"/>
      <c r="ERY12" s="318"/>
      <c r="ERZ12" s="318"/>
      <c r="ESA12" s="318"/>
      <c r="ESB12" s="318"/>
      <c r="ESC12" s="318"/>
      <c r="ESD12" s="318"/>
      <c r="ESE12" s="318"/>
      <c r="ESF12" s="318"/>
      <c r="ESG12" s="318"/>
      <c r="ESH12" s="318"/>
      <c r="ESI12" s="318"/>
      <c r="ESJ12" s="318"/>
      <c r="ESK12" s="318"/>
      <c r="ESL12" s="318"/>
      <c r="ESM12" s="318"/>
      <c r="ESN12" s="318"/>
      <c r="ESO12" s="318"/>
      <c r="ESP12" s="318"/>
      <c r="ESQ12" s="318"/>
      <c r="ESR12" s="318"/>
      <c r="ESS12" s="318"/>
      <c r="EST12" s="318"/>
      <c r="ESU12" s="318"/>
      <c r="ESV12" s="318"/>
      <c r="ESW12" s="318"/>
      <c r="ESX12" s="318"/>
      <c r="ESY12" s="318"/>
      <c r="ESZ12" s="318"/>
      <c r="ETA12" s="318"/>
      <c r="ETB12" s="318"/>
      <c r="ETC12" s="318"/>
      <c r="ETD12" s="318"/>
      <c r="ETE12" s="318"/>
      <c r="ETF12" s="318"/>
      <c r="ETG12" s="318"/>
      <c r="ETH12" s="318"/>
      <c r="ETI12" s="318"/>
      <c r="ETJ12" s="318"/>
      <c r="ETK12" s="318"/>
      <c r="ETL12" s="318"/>
      <c r="ETM12" s="318"/>
      <c r="ETN12" s="318"/>
      <c r="ETO12" s="318"/>
      <c r="ETP12" s="318"/>
      <c r="ETQ12" s="318"/>
      <c r="ETR12" s="318"/>
      <c r="ETS12" s="318"/>
      <c r="ETT12" s="318"/>
      <c r="ETU12" s="318"/>
      <c r="ETV12" s="318"/>
      <c r="ETW12" s="318"/>
      <c r="ETX12" s="318"/>
      <c r="ETY12" s="318"/>
      <c r="ETZ12" s="318"/>
      <c r="EUA12" s="318"/>
      <c r="EUB12" s="318"/>
      <c r="EUC12" s="318"/>
      <c r="EUD12" s="318"/>
      <c r="EUE12" s="318"/>
      <c r="EUF12" s="318"/>
      <c r="EUG12" s="318"/>
      <c r="EUH12" s="318"/>
      <c r="EUI12" s="318"/>
      <c r="EUJ12" s="318"/>
      <c r="EUK12" s="318"/>
      <c r="EUL12" s="318"/>
      <c r="EUM12" s="318"/>
      <c r="EUN12" s="318"/>
      <c r="EUO12" s="318"/>
      <c r="EUP12" s="318"/>
      <c r="EUQ12" s="318"/>
      <c r="EUR12" s="318"/>
      <c r="EUS12" s="318"/>
      <c r="EUT12" s="318"/>
      <c r="EUU12" s="318"/>
      <c r="EUV12" s="318"/>
      <c r="EUW12" s="318"/>
      <c r="EUX12" s="318"/>
      <c r="EUY12" s="318"/>
      <c r="EUZ12" s="318"/>
      <c r="EVA12" s="318"/>
      <c r="EVB12" s="318"/>
      <c r="EVC12" s="318"/>
      <c r="EVD12" s="318"/>
      <c r="EVE12" s="318"/>
      <c r="EVF12" s="318"/>
      <c r="EVG12" s="318"/>
      <c r="EVH12" s="318"/>
      <c r="EVI12" s="318"/>
      <c r="EVJ12" s="318"/>
      <c r="EVK12" s="318"/>
      <c r="EVL12" s="318"/>
      <c r="EVM12" s="318"/>
      <c r="EVN12" s="318"/>
      <c r="EVO12" s="318"/>
      <c r="EVP12" s="318"/>
      <c r="EVQ12" s="318"/>
      <c r="EVR12" s="318"/>
      <c r="EVS12" s="318"/>
      <c r="EVT12" s="318"/>
      <c r="EVU12" s="318"/>
      <c r="EVV12" s="318"/>
      <c r="EVW12" s="318"/>
      <c r="EVX12" s="318"/>
      <c r="EVY12" s="318"/>
      <c r="EVZ12" s="318"/>
      <c r="EWA12" s="318"/>
      <c r="EWB12" s="318"/>
      <c r="EWC12" s="318"/>
      <c r="EWD12" s="318"/>
      <c r="EWE12" s="318"/>
      <c r="EWF12" s="318"/>
      <c r="EWG12" s="318"/>
      <c r="EWH12" s="318"/>
      <c r="EWI12" s="318"/>
      <c r="EWJ12" s="318"/>
      <c r="EWK12" s="318"/>
      <c r="EWL12" s="318"/>
      <c r="EWM12" s="318"/>
      <c r="EWN12" s="318"/>
      <c r="EWO12" s="318"/>
      <c r="EWP12" s="318"/>
      <c r="EWQ12" s="318"/>
      <c r="EWR12" s="318"/>
      <c r="EWS12" s="318"/>
      <c r="EWT12" s="318"/>
      <c r="EWU12" s="318"/>
      <c r="EWV12" s="318"/>
      <c r="EWW12" s="318"/>
      <c r="EWX12" s="318"/>
      <c r="EWY12" s="318"/>
      <c r="EWZ12" s="318"/>
      <c r="EXA12" s="318"/>
      <c r="EXB12" s="318"/>
      <c r="EXC12" s="318"/>
      <c r="EXD12" s="318"/>
      <c r="EXE12" s="318"/>
      <c r="EXF12" s="318"/>
      <c r="EXG12" s="318"/>
      <c r="EXH12" s="318"/>
      <c r="EXI12" s="318"/>
      <c r="EXJ12" s="318"/>
      <c r="EXK12" s="318"/>
      <c r="EXL12" s="318"/>
      <c r="EXM12" s="318"/>
      <c r="EXN12" s="318"/>
      <c r="EXO12" s="318"/>
      <c r="EXP12" s="318"/>
      <c r="EXQ12" s="318"/>
      <c r="EXR12" s="318"/>
      <c r="EXS12" s="318"/>
      <c r="EXT12" s="318"/>
      <c r="EXU12" s="318"/>
      <c r="EXV12" s="318"/>
      <c r="EXW12" s="318"/>
      <c r="EXX12" s="318"/>
      <c r="EXY12" s="318"/>
      <c r="EXZ12" s="318"/>
      <c r="EYA12" s="318"/>
      <c r="EYB12" s="318"/>
      <c r="EYC12" s="318"/>
      <c r="EYD12" s="318"/>
      <c r="EYE12" s="318"/>
      <c r="EYF12" s="318"/>
      <c r="EYG12" s="318"/>
      <c r="EYH12" s="318"/>
      <c r="EYI12" s="318"/>
      <c r="EYJ12" s="318"/>
      <c r="EYK12" s="318"/>
      <c r="EYL12" s="318"/>
      <c r="EYM12" s="318"/>
      <c r="EYN12" s="318"/>
      <c r="EYO12" s="318"/>
      <c r="EYP12" s="318"/>
      <c r="EYQ12" s="318"/>
      <c r="EYR12" s="318"/>
      <c r="EYS12" s="318"/>
      <c r="EYT12" s="318"/>
      <c r="EYU12" s="318"/>
      <c r="EYV12" s="318"/>
      <c r="EYW12" s="318"/>
      <c r="EYX12" s="318"/>
      <c r="EYY12" s="318"/>
      <c r="EYZ12" s="318"/>
      <c r="EZA12" s="318"/>
      <c r="EZB12" s="318"/>
      <c r="EZC12" s="318"/>
      <c r="EZD12" s="318"/>
      <c r="EZE12" s="318"/>
      <c r="EZF12" s="318"/>
      <c r="EZG12" s="318"/>
      <c r="EZH12" s="318"/>
      <c r="EZI12" s="318"/>
      <c r="EZJ12" s="318"/>
      <c r="EZK12" s="318"/>
      <c r="EZL12" s="318"/>
      <c r="EZM12" s="318"/>
      <c r="EZN12" s="318"/>
      <c r="EZO12" s="318"/>
      <c r="EZP12" s="318"/>
      <c r="EZQ12" s="318"/>
      <c r="EZR12" s="318"/>
      <c r="EZS12" s="318"/>
      <c r="EZT12" s="318"/>
      <c r="EZU12" s="318"/>
      <c r="EZV12" s="318"/>
      <c r="EZW12" s="318"/>
      <c r="EZX12" s="318"/>
      <c r="EZY12" s="318"/>
      <c r="EZZ12" s="318"/>
      <c r="FAA12" s="318"/>
      <c r="FAB12" s="318"/>
      <c r="FAC12" s="318"/>
      <c r="FAD12" s="318"/>
      <c r="FAE12" s="318"/>
      <c r="FAF12" s="318"/>
      <c r="FAG12" s="318"/>
      <c r="FAH12" s="318"/>
      <c r="FAI12" s="318"/>
      <c r="FAJ12" s="318"/>
      <c r="FAK12" s="318"/>
      <c r="FAL12" s="318"/>
      <c r="FAM12" s="318"/>
      <c r="FAN12" s="318"/>
      <c r="FAO12" s="318"/>
      <c r="FAP12" s="318"/>
      <c r="FAQ12" s="318"/>
      <c r="FAR12" s="318"/>
      <c r="FAS12" s="318"/>
      <c r="FAT12" s="318"/>
      <c r="FAU12" s="318"/>
      <c r="FAV12" s="318"/>
      <c r="FAW12" s="318"/>
      <c r="FAX12" s="318"/>
      <c r="FAY12" s="318"/>
      <c r="FAZ12" s="318"/>
      <c r="FBA12" s="318"/>
      <c r="FBB12" s="318"/>
      <c r="FBC12" s="318"/>
      <c r="FBD12" s="318"/>
      <c r="FBE12" s="318"/>
      <c r="FBF12" s="318"/>
      <c r="FBG12" s="318"/>
      <c r="FBH12" s="318"/>
      <c r="FBI12" s="318"/>
      <c r="FBJ12" s="318"/>
      <c r="FBK12" s="318"/>
      <c r="FBL12" s="318"/>
      <c r="FBM12" s="318"/>
      <c r="FBN12" s="318"/>
      <c r="FBO12" s="318"/>
      <c r="FBP12" s="318"/>
      <c r="FBQ12" s="318"/>
      <c r="FBR12" s="318"/>
      <c r="FBS12" s="318"/>
      <c r="FBT12" s="318"/>
      <c r="FBU12" s="318"/>
      <c r="FBV12" s="318"/>
      <c r="FBW12" s="318"/>
      <c r="FBX12" s="318"/>
      <c r="FBY12" s="318"/>
      <c r="FBZ12" s="318"/>
      <c r="FCA12" s="318"/>
      <c r="FCB12" s="318"/>
      <c r="FCC12" s="318"/>
      <c r="FCD12" s="318"/>
      <c r="FCE12" s="318"/>
      <c r="FCF12" s="318"/>
      <c r="FCG12" s="318"/>
      <c r="FCH12" s="318"/>
      <c r="FCI12" s="318"/>
      <c r="FCJ12" s="318"/>
      <c r="FCK12" s="318"/>
      <c r="FCL12" s="318"/>
      <c r="FCM12" s="318"/>
      <c r="FCN12" s="318"/>
      <c r="FCO12" s="318"/>
      <c r="FCP12" s="318"/>
      <c r="FCQ12" s="318"/>
      <c r="FCR12" s="318"/>
      <c r="FCS12" s="318"/>
      <c r="FCT12" s="318"/>
      <c r="FCU12" s="318"/>
      <c r="FCV12" s="318"/>
      <c r="FCW12" s="318"/>
      <c r="FCX12" s="318"/>
      <c r="FCY12" s="318"/>
      <c r="FCZ12" s="318"/>
      <c r="FDA12" s="318"/>
      <c r="FDB12" s="318"/>
      <c r="FDC12" s="318"/>
      <c r="FDD12" s="318"/>
      <c r="FDE12" s="318"/>
      <c r="FDF12" s="318"/>
      <c r="FDG12" s="318"/>
      <c r="FDH12" s="318"/>
      <c r="FDI12" s="318"/>
      <c r="FDJ12" s="318"/>
      <c r="FDK12" s="318"/>
      <c r="FDL12" s="318"/>
      <c r="FDM12" s="318"/>
      <c r="FDN12" s="318"/>
      <c r="FDO12" s="318"/>
      <c r="FDP12" s="318"/>
      <c r="FDQ12" s="318"/>
      <c r="FDR12" s="318"/>
      <c r="FDS12" s="318"/>
      <c r="FDT12" s="318"/>
      <c r="FDU12" s="318"/>
      <c r="FDV12" s="318"/>
      <c r="FDW12" s="318"/>
      <c r="FDX12" s="318"/>
      <c r="FDY12" s="318"/>
      <c r="FDZ12" s="318"/>
      <c r="FEA12" s="318"/>
      <c r="FEB12" s="318"/>
      <c r="FEC12" s="318"/>
      <c r="FED12" s="318"/>
      <c r="FEE12" s="318"/>
      <c r="FEF12" s="318"/>
      <c r="FEG12" s="318"/>
      <c r="FEH12" s="318"/>
      <c r="FEI12" s="318"/>
      <c r="FEJ12" s="318"/>
      <c r="FEK12" s="318"/>
      <c r="FEL12" s="318"/>
      <c r="FEM12" s="318"/>
      <c r="FEN12" s="318"/>
      <c r="FEO12" s="318"/>
      <c r="FEP12" s="318"/>
      <c r="FEQ12" s="318"/>
      <c r="FER12" s="318"/>
      <c r="FES12" s="318"/>
      <c r="FET12" s="318"/>
      <c r="FEU12" s="318"/>
      <c r="FEV12" s="318"/>
      <c r="FEW12" s="318"/>
      <c r="FEX12" s="318"/>
      <c r="FEY12" s="318"/>
      <c r="FEZ12" s="318"/>
      <c r="FFA12" s="318"/>
      <c r="FFB12" s="318"/>
      <c r="FFC12" s="318"/>
      <c r="FFD12" s="318"/>
      <c r="FFE12" s="318"/>
      <c r="FFF12" s="318"/>
      <c r="FFG12" s="318"/>
      <c r="FFH12" s="318"/>
      <c r="FFI12" s="318"/>
      <c r="FFJ12" s="318"/>
      <c r="FFK12" s="318"/>
      <c r="FFL12" s="318"/>
      <c r="FFM12" s="318"/>
      <c r="FFN12" s="318"/>
      <c r="FFO12" s="318"/>
      <c r="FFP12" s="318"/>
      <c r="FFQ12" s="318"/>
      <c r="FFR12" s="318"/>
      <c r="FFS12" s="318"/>
      <c r="FFT12" s="318"/>
      <c r="FFU12" s="318"/>
      <c r="FFV12" s="318"/>
      <c r="FFW12" s="318"/>
      <c r="FFX12" s="318"/>
      <c r="FFY12" s="318"/>
      <c r="FFZ12" s="318"/>
      <c r="FGA12" s="318"/>
      <c r="FGB12" s="318"/>
      <c r="FGC12" s="318"/>
      <c r="FGD12" s="318"/>
      <c r="FGE12" s="318"/>
      <c r="FGF12" s="318"/>
      <c r="FGG12" s="318"/>
      <c r="FGH12" s="318"/>
      <c r="FGI12" s="318"/>
      <c r="FGJ12" s="318"/>
      <c r="FGK12" s="318"/>
      <c r="FGL12" s="318"/>
      <c r="FGM12" s="318"/>
      <c r="FGN12" s="318"/>
      <c r="FGO12" s="318"/>
      <c r="FGP12" s="318"/>
      <c r="FGQ12" s="318"/>
      <c r="FGR12" s="318"/>
      <c r="FGS12" s="318"/>
      <c r="FGT12" s="318"/>
      <c r="FGU12" s="318"/>
      <c r="FGV12" s="318"/>
      <c r="FGW12" s="318"/>
      <c r="FGX12" s="318"/>
      <c r="FGY12" s="318"/>
      <c r="FGZ12" s="318"/>
      <c r="FHA12" s="318"/>
      <c r="FHB12" s="318"/>
      <c r="FHC12" s="318"/>
      <c r="FHD12" s="318"/>
      <c r="FHE12" s="318"/>
      <c r="FHF12" s="318"/>
      <c r="FHG12" s="318"/>
      <c r="FHH12" s="318"/>
      <c r="FHI12" s="318"/>
      <c r="FHJ12" s="318"/>
      <c r="FHK12" s="318"/>
      <c r="FHL12" s="318"/>
      <c r="FHM12" s="318"/>
      <c r="FHN12" s="318"/>
      <c r="FHO12" s="318"/>
      <c r="FHP12" s="318"/>
      <c r="FHQ12" s="318"/>
      <c r="FHR12" s="318"/>
      <c r="FHS12" s="318"/>
      <c r="FHT12" s="318"/>
      <c r="FHU12" s="318"/>
      <c r="FHV12" s="318"/>
      <c r="FHW12" s="318"/>
      <c r="FHX12" s="318"/>
      <c r="FHY12" s="318"/>
      <c r="FHZ12" s="318"/>
      <c r="FIA12" s="318"/>
      <c r="FIB12" s="318"/>
      <c r="FIC12" s="318"/>
      <c r="FID12" s="318"/>
      <c r="FIE12" s="318"/>
      <c r="FIF12" s="318"/>
      <c r="FIG12" s="318"/>
      <c r="FIH12" s="318"/>
      <c r="FII12" s="318"/>
      <c r="FIJ12" s="318"/>
      <c r="FIK12" s="318"/>
      <c r="FIL12" s="318"/>
      <c r="FIM12" s="318"/>
      <c r="FIN12" s="318"/>
      <c r="FIO12" s="318"/>
      <c r="FIP12" s="318"/>
      <c r="FIQ12" s="318"/>
      <c r="FIR12" s="318"/>
      <c r="FIS12" s="318"/>
      <c r="FIT12" s="318"/>
      <c r="FIU12" s="318"/>
      <c r="FIV12" s="318"/>
      <c r="FIW12" s="318"/>
      <c r="FIX12" s="318"/>
      <c r="FIY12" s="318"/>
      <c r="FIZ12" s="318"/>
      <c r="FJA12" s="318"/>
      <c r="FJB12" s="318"/>
      <c r="FJC12" s="318"/>
      <c r="FJD12" s="318"/>
      <c r="FJE12" s="318"/>
      <c r="FJF12" s="318"/>
      <c r="FJG12" s="318"/>
      <c r="FJH12" s="318"/>
      <c r="FJI12" s="318"/>
      <c r="FJJ12" s="318"/>
      <c r="FJK12" s="318"/>
      <c r="FJL12" s="318"/>
      <c r="FJM12" s="318"/>
      <c r="FJN12" s="318"/>
      <c r="FJO12" s="318"/>
      <c r="FJP12" s="318"/>
      <c r="FJQ12" s="318"/>
      <c r="FJR12" s="318"/>
      <c r="FJS12" s="318"/>
      <c r="FJT12" s="318"/>
      <c r="FJU12" s="318"/>
      <c r="FJV12" s="318"/>
      <c r="FJW12" s="318"/>
      <c r="FJX12" s="318"/>
      <c r="FJY12" s="318"/>
      <c r="FJZ12" s="318"/>
      <c r="FKA12" s="318"/>
      <c r="FKB12" s="318"/>
      <c r="FKC12" s="318"/>
      <c r="FKD12" s="318"/>
      <c r="FKE12" s="318"/>
      <c r="FKF12" s="318"/>
      <c r="FKG12" s="318"/>
      <c r="FKH12" s="318"/>
      <c r="FKI12" s="318"/>
      <c r="FKJ12" s="318"/>
      <c r="FKK12" s="318"/>
      <c r="FKL12" s="318"/>
      <c r="FKM12" s="318"/>
      <c r="FKN12" s="318"/>
      <c r="FKO12" s="318"/>
      <c r="FKP12" s="318"/>
      <c r="FKQ12" s="318"/>
      <c r="FKR12" s="318"/>
      <c r="FKS12" s="318"/>
      <c r="FKT12" s="318"/>
      <c r="FKU12" s="318"/>
      <c r="FKV12" s="318"/>
      <c r="FKW12" s="318"/>
      <c r="FKX12" s="318"/>
      <c r="FKY12" s="318"/>
      <c r="FKZ12" s="318"/>
      <c r="FLA12" s="318"/>
      <c r="FLB12" s="318"/>
      <c r="FLC12" s="318"/>
      <c r="FLD12" s="318"/>
      <c r="FLE12" s="318"/>
      <c r="FLF12" s="318"/>
      <c r="FLG12" s="318"/>
      <c r="FLH12" s="318"/>
      <c r="FLI12" s="318"/>
      <c r="FLJ12" s="318"/>
      <c r="FLK12" s="318"/>
      <c r="FLL12" s="318"/>
      <c r="FLM12" s="318"/>
      <c r="FLN12" s="318"/>
      <c r="FLO12" s="318"/>
      <c r="FLP12" s="318"/>
      <c r="FLQ12" s="318"/>
      <c r="FLR12" s="318"/>
      <c r="FLS12" s="318"/>
      <c r="FLT12" s="318"/>
      <c r="FLU12" s="318"/>
      <c r="FLV12" s="318"/>
      <c r="FLW12" s="318"/>
      <c r="FLX12" s="318"/>
      <c r="FLY12" s="318"/>
      <c r="FLZ12" s="318"/>
      <c r="FMA12" s="318"/>
      <c r="FMB12" s="318"/>
      <c r="FMC12" s="318"/>
      <c r="FMD12" s="318"/>
      <c r="FME12" s="318"/>
      <c r="FMF12" s="318"/>
      <c r="FMG12" s="318"/>
      <c r="FMH12" s="318"/>
      <c r="FMI12" s="318"/>
      <c r="FMJ12" s="318"/>
      <c r="FMK12" s="318"/>
      <c r="FML12" s="318"/>
      <c r="FMM12" s="318"/>
      <c r="FMN12" s="318"/>
      <c r="FMO12" s="318"/>
      <c r="FMP12" s="318"/>
      <c r="FMQ12" s="318"/>
      <c r="FMR12" s="318"/>
      <c r="FMS12" s="318"/>
      <c r="FMT12" s="318"/>
      <c r="FMU12" s="318"/>
      <c r="FMV12" s="318"/>
      <c r="FMW12" s="318"/>
      <c r="FMX12" s="318"/>
      <c r="FMY12" s="318"/>
      <c r="FMZ12" s="318"/>
      <c r="FNA12" s="318"/>
      <c r="FNB12" s="318"/>
      <c r="FNC12" s="318"/>
      <c r="FND12" s="318"/>
      <c r="FNE12" s="318"/>
      <c r="FNF12" s="318"/>
      <c r="FNG12" s="318"/>
      <c r="FNH12" s="318"/>
      <c r="FNI12" s="318"/>
      <c r="FNJ12" s="318"/>
      <c r="FNK12" s="318"/>
      <c r="FNL12" s="318"/>
      <c r="FNM12" s="318"/>
      <c r="FNN12" s="318"/>
      <c r="FNO12" s="318"/>
      <c r="FNP12" s="318"/>
      <c r="FNQ12" s="318"/>
      <c r="FNR12" s="318"/>
      <c r="FNS12" s="318"/>
      <c r="FNT12" s="318"/>
      <c r="FNU12" s="318"/>
      <c r="FNV12" s="318"/>
      <c r="FNW12" s="318"/>
      <c r="FNX12" s="318"/>
      <c r="FNY12" s="318"/>
      <c r="FNZ12" s="318"/>
      <c r="FOA12" s="318"/>
      <c r="FOB12" s="318"/>
      <c r="FOC12" s="318"/>
      <c r="FOD12" s="318"/>
      <c r="FOE12" s="318"/>
      <c r="FOF12" s="318"/>
      <c r="FOG12" s="318"/>
      <c r="FOH12" s="318"/>
      <c r="FOI12" s="318"/>
      <c r="FOJ12" s="318"/>
      <c r="FOK12" s="318"/>
      <c r="FOL12" s="318"/>
      <c r="FOM12" s="318"/>
      <c r="FON12" s="318"/>
      <c r="FOO12" s="318"/>
      <c r="FOP12" s="318"/>
      <c r="FOQ12" s="318"/>
      <c r="FOR12" s="318"/>
      <c r="FOS12" s="318"/>
      <c r="FOT12" s="318"/>
      <c r="FOU12" s="318"/>
      <c r="FOV12" s="318"/>
      <c r="FOW12" s="318"/>
      <c r="FOX12" s="318"/>
      <c r="FOY12" s="318"/>
      <c r="FOZ12" s="318"/>
      <c r="FPA12" s="318"/>
      <c r="FPB12" s="318"/>
      <c r="FPC12" s="318"/>
      <c r="FPD12" s="318"/>
      <c r="FPE12" s="318"/>
      <c r="FPF12" s="318"/>
      <c r="FPG12" s="318"/>
      <c r="FPH12" s="318"/>
      <c r="FPI12" s="318"/>
      <c r="FPJ12" s="318"/>
      <c r="FPK12" s="318"/>
      <c r="FPL12" s="318"/>
      <c r="FPM12" s="318"/>
      <c r="FPN12" s="318"/>
      <c r="FPO12" s="318"/>
      <c r="FPP12" s="318"/>
      <c r="FPQ12" s="318"/>
      <c r="FPR12" s="318"/>
      <c r="FPS12" s="318"/>
      <c r="FPT12" s="318"/>
      <c r="FPU12" s="318"/>
      <c r="FPV12" s="318"/>
      <c r="FPW12" s="318"/>
      <c r="FPX12" s="318"/>
      <c r="FPY12" s="318"/>
      <c r="FPZ12" s="318"/>
      <c r="FQA12" s="318"/>
      <c r="FQB12" s="318"/>
      <c r="FQC12" s="318"/>
      <c r="FQD12" s="318"/>
      <c r="FQE12" s="318"/>
      <c r="FQF12" s="318"/>
      <c r="FQG12" s="318"/>
      <c r="FQH12" s="318"/>
      <c r="FQI12" s="318"/>
      <c r="FQJ12" s="318"/>
      <c r="FQK12" s="318"/>
      <c r="FQL12" s="318"/>
      <c r="FQM12" s="318"/>
      <c r="FQN12" s="318"/>
      <c r="FQO12" s="318"/>
      <c r="FQP12" s="318"/>
      <c r="FQQ12" s="318"/>
      <c r="FQR12" s="318"/>
      <c r="FQS12" s="318"/>
      <c r="FQT12" s="318"/>
      <c r="FQU12" s="318"/>
      <c r="FQV12" s="318"/>
      <c r="FQW12" s="318"/>
      <c r="FQX12" s="318"/>
      <c r="FQY12" s="318"/>
      <c r="FQZ12" s="318"/>
      <c r="FRA12" s="318"/>
      <c r="FRB12" s="318"/>
      <c r="FRC12" s="318"/>
      <c r="FRD12" s="318"/>
      <c r="FRE12" s="318"/>
      <c r="FRF12" s="318"/>
      <c r="FRG12" s="318"/>
      <c r="FRH12" s="318"/>
      <c r="FRI12" s="318"/>
      <c r="FRJ12" s="318"/>
      <c r="FRK12" s="318"/>
      <c r="FRL12" s="318"/>
      <c r="FRM12" s="318"/>
      <c r="FRN12" s="318"/>
      <c r="FRO12" s="318"/>
      <c r="FRP12" s="318"/>
      <c r="FRQ12" s="318"/>
      <c r="FRR12" s="318"/>
      <c r="FRS12" s="318"/>
      <c r="FRT12" s="318"/>
      <c r="FRU12" s="318"/>
      <c r="FRV12" s="318"/>
      <c r="FRW12" s="318"/>
      <c r="FRX12" s="318"/>
      <c r="FRY12" s="318"/>
      <c r="FRZ12" s="318"/>
      <c r="FSA12" s="318"/>
      <c r="FSB12" s="318"/>
      <c r="FSC12" s="318"/>
      <c r="FSD12" s="318"/>
      <c r="FSE12" s="318"/>
      <c r="FSF12" s="318"/>
      <c r="FSG12" s="318"/>
      <c r="FSH12" s="318"/>
      <c r="FSI12" s="318"/>
      <c r="FSJ12" s="318"/>
      <c r="FSK12" s="318"/>
      <c r="FSL12" s="318"/>
      <c r="FSM12" s="318"/>
      <c r="FSN12" s="318"/>
      <c r="FSO12" s="318"/>
      <c r="FSP12" s="318"/>
      <c r="FSQ12" s="318"/>
      <c r="FSR12" s="318"/>
      <c r="FSS12" s="318"/>
      <c r="FST12" s="318"/>
      <c r="FSU12" s="318"/>
      <c r="FSV12" s="318"/>
      <c r="FSW12" s="318"/>
      <c r="FSX12" s="318"/>
      <c r="FSY12" s="318"/>
      <c r="FSZ12" s="318"/>
      <c r="FTA12" s="318"/>
      <c r="FTB12" s="318"/>
      <c r="FTC12" s="318"/>
      <c r="FTD12" s="318"/>
      <c r="FTE12" s="318"/>
      <c r="FTF12" s="318"/>
      <c r="FTG12" s="318"/>
      <c r="FTH12" s="318"/>
      <c r="FTI12" s="318"/>
      <c r="FTJ12" s="318"/>
      <c r="FTK12" s="318"/>
      <c r="FTL12" s="318"/>
      <c r="FTM12" s="318"/>
      <c r="FTN12" s="318"/>
      <c r="FTO12" s="318"/>
      <c r="FTP12" s="318"/>
      <c r="FTQ12" s="318"/>
      <c r="FTR12" s="318"/>
      <c r="FTS12" s="318"/>
      <c r="FTT12" s="318"/>
      <c r="FTU12" s="318"/>
      <c r="FTV12" s="318"/>
      <c r="FTW12" s="318"/>
      <c r="FTX12" s="318"/>
      <c r="FTY12" s="318"/>
      <c r="FTZ12" s="318"/>
      <c r="FUA12" s="318"/>
      <c r="FUB12" s="318"/>
      <c r="FUC12" s="318"/>
      <c r="FUD12" s="318"/>
      <c r="FUE12" s="318"/>
      <c r="FUF12" s="318"/>
      <c r="FUG12" s="318"/>
      <c r="FUH12" s="318"/>
      <c r="FUI12" s="318"/>
      <c r="FUJ12" s="318"/>
      <c r="FUK12" s="318"/>
      <c r="FUL12" s="318"/>
      <c r="FUM12" s="318"/>
      <c r="FUN12" s="318"/>
      <c r="FUO12" s="318"/>
      <c r="FUP12" s="318"/>
      <c r="FUQ12" s="318"/>
      <c r="FUR12" s="318"/>
      <c r="FUS12" s="318"/>
      <c r="FUT12" s="318"/>
      <c r="FUU12" s="318"/>
      <c r="FUV12" s="318"/>
      <c r="FUW12" s="318"/>
      <c r="FUX12" s="318"/>
      <c r="FUY12" s="318"/>
      <c r="FUZ12" s="318"/>
      <c r="FVA12" s="318"/>
      <c r="FVB12" s="318"/>
      <c r="FVC12" s="318"/>
      <c r="FVD12" s="318"/>
      <c r="FVE12" s="318"/>
      <c r="FVF12" s="318"/>
      <c r="FVG12" s="318"/>
      <c r="FVH12" s="318"/>
      <c r="FVI12" s="318"/>
      <c r="FVJ12" s="318"/>
      <c r="FVK12" s="318"/>
      <c r="FVL12" s="318"/>
      <c r="FVM12" s="318"/>
      <c r="FVN12" s="318"/>
      <c r="FVO12" s="318"/>
      <c r="FVP12" s="318"/>
      <c r="FVQ12" s="318"/>
      <c r="FVR12" s="318"/>
      <c r="FVS12" s="318"/>
      <c r="FVT12" s="318"/>
      <c r="FVU12" s="318"/>
      <c r="FVV12" s="318"/>
      <c r="FVW12" s="318"/>
      <c r="FVX12" s="318"/>
      <c r="FVY12" s="318"/>
      <c r="FVZ12" s="318"/>
      <c r="FWA12" s="318"/>
      <c r="FWB12" s="318"/>
      <c r="FWC12" s="318"/>
      <c r="FWD12" s="318"/>
      <c r="FWE12" s="318"/>
      <c r="FWF12" s="318"/>
      <c r="FWG12" s="318"/>
      <c r="FWH12" s="318"/>
      <c r="FWI12" s="318"/>
      <c r="FWJ12" s="318"/>
      <c r="FWK12" s="318"/>
      <c r="FWL12" s="318"/>
      <c r="FWM12" s="318"/>
      <c r="FWN12" s="318"/>
      <c r="FWO12" s="318"/>
      <c r="FWP12" s="318"/>
      <c r="FWQ12" s="318"/>
      <c r="FWR12" s="318"/>
      <c r="FWS12" s="318"/>
      <c r="FWT12" s="318"/>
      <c r="FWU12" s="318"/>
      <c r="FWV12" s="318"/>
      <c r="FWW12" s="318"/>
      <c r="FWX12" s="318"/>
      <c r="FWY12" s="318"/>
      <c r="FWZ12" s="318"/>
      <c r="FXA12" s="318"/>
      <c r="FXB12" s="318"/>
      <c r="FXC12" s="318"/>
      <c r="FXD12" s="318"/>
      <c r="FXE12" s="318"/>
      <c r="FXF12" s="318"/>
      <c r="FXG12" s="318"/>
      <c r="FXH12" s="318"/>
      <c r="FXI12" s="318"/>
      <c r="FXJ12" s="318"/>
      <c r="FXK12" s="318"/>
      <c r="FXL12" s="318"/>
      <c r="FXM12" s="318"/>
      <c r="FXN12" s="318"/>
      <c r="FXO12" s="318"/>
      <c r="FXP12" s="318"/>
      <c r="FXQ12" s="318"/>
      <c r="FXR12" s="318"/>
      <c r="FXS12" s="318"/>
      <c r="FXT12" s="318"/>
      <c r="FXU12" s="318"/>
      <c r="FXV12" s="318"/>
      <c r="FXW12" s="318"/>
      <c r="FXX12" s="318"/>
      <c r="FXY12" s="318"/>
      <c r="FXZ12" s="318"/>
      <c r="FYA12" s="318"/>
      <c r="FYB12" s="318"/>
      <c r="FYC12" s="318"/>
      <c r="FYD12" s="318"/>
      <c r="FYE12" s="318"/>
      <c r="FYF12" s="318"/>
      <c r="FYG12" s="318"/>
      <c r="FYH12" s="318"/>
      <c r="FYI12" s="318"/>
      <c r="FYJ12" s="318"/>
      <c r="FYK12" s="318"/>
      <c r="FYL12" s="318"/>
      <c r="FYM12" s="318"/>
      <c r="FYN12" s="318"/>
      <c r="FYO12" s="318"/>
      <c r="FYP12" s="318"/>
      <c r="FYQ12" s="318"/>
      <c r="FYR12" s="318"/>
      <c r="FYS12" s="318"/>
      <c r="FYT12" s="318"/>
      <c r="FYU12" s="318"/>
      <c r="FYV12" s="318"/>
      <c r="FYW12" s="318"/>
      <c r="FYX12" s="318"/>
      <c r="FYY12" s="318"/>
      <c r="FYZ12" s="318"/>
      <c r="FZA12" s="318"/>
      <c r="FZB12" s="318"/>
      <c r="FZC12" s="318"/>
      <c r="FZD12" s="318"/>
      <c r="FZE12" s="318"/>
      <c r="FZF12" s="318"/>
      <c r="FZG12" s="318"/>
      <c r="FZH12" s="318"/>
      <c r="FZI12" s="318"/>
      <c r="FZJ12" s="318"/>
      <c r="FZK12" s="318"/>
      <c r="FZL12" s="318"/>
      <c r="FZM12" s="318"/>
      <c r="FZN12" s="318"/>
      <c r="FZO12" s="318"/>
      <c r="FZP12" s="318"/>
      <c r="FZQ12" s="318"/>
      <c r="FZR12" s="318"/>
      <c r="FZS12" s="318"/>
      <c r="FZT12" s="318"/>
      <c r="FZU12" s="318"/>
      <c r="FZV12" s="318"/>
      <c r="FZW12" s="318"/>
      <c r="FZX12" s="318"/>
      <c r="FZY12" s="318"/>
      <c r="FZZ12" s="318"/>
      <c r="GAA12" s="318"/>
      <c r="GAB12" s="318"/>
      <c r="GAC12" s="318"/>
      <c r="GAD12" s="318"/>
      <c r="GAE12" s="318"/>
      <c r="GAF12" s="318"/>
      <c r="GAG12" s="318"/>
      <c r="GAH12" s="318"/>
      <c r="GAI12" s="318"/>
      <c r="GAJ12" s="318"/>
      <c r="GAK12" s="318"/>
      <c r="GAL12" s="318"/>
      <c r="GAM12" s="318"/>
      <c r="GAN12" s="318"/>
      <c r="GAO12" s="318"/>
      <c r="GAP12" s="318"/>
      <c r="GAQ12" s="318"/>
      <c r="GAR12" s="318"/>
      <c r="GAS12" s="318"/>
      <c r="GAT12" s="318"/>
      <c r="GAU12" s="318"/>
      <c r="GAV12" s="318"/>
      <c r="GAW12" s="318"/>
      <c r="GAX12" s="318"/>
      <c r="GAY12" s="318"/>
      <c r="GAZ12" s="318"/>
      <c r="GBA12" s="318"/>
      <c r="GBB12" s="318"/>
      <c r="GBC12" s="318"/>
      <c r="GBD12" s="318"/>
      <c r="GBE12" s="318"/>
      <c r="GBF12" s="318"/>
      <c r="GBG12" s="318"/>
      <c r="GBH12" s="318"/>
      <c r="GBI12" s="318"/>
      <c r="GBJ12" s="318"/>
      <c r="GBK12" s="318"/>
      <c r="GBL12" s="318"/>
      <c r="GBM12" s="318"/>
      <c r="GBN12" s="318"/>
      <c r="GBO12" s="318"/>
      <c r="GBP12" s="318"/>
      <c r="GBQ12" s="318"/>
      <c r="GBR12" s="318"/>
      <c r="GBS12" s="318"/>
      <c r="GBT12" s="318"/>
      <c r="GBU12" s="318"/>
      <c r="GBV12" s="318"/>
      <c r="GBW12" s="318"/>
      <c r="GBX12" s="318"/>
      <c r="GBY12" s="318"/>
      <c r="GBZ12" s="318"/>
      <c r="GCA12" s="318"/>
      <c r="GCB12" s="318"/>
      <c r="GCC12" s="318"/>
      <c r="GCD12" s="318"/>
      <c r="GCE12" s="318"/>
      <c r="GCF12" s="318"/>
      <c r="GCG12" s="318"/>
      <c r="GCH12" s="318"/>
      <c r="GCI12" s="318"/>
      <c r="GCJ12" s="318"/>
      <c r="GCK12" s="318"/>
      <c r="GCL12" s="318"/>
      <c r="GCM12" s="318"/>
      <c r="GCN12" s="318"/>
      <c r="GCO12" s="318"/>
      <c r="GCP12" s="318"/>
      <c r="GCQ12" s="318"/>
      <c r="GCR12" s="318"/>
      <c r="GCS12" s="318"/>
      <c r="GCT12" s="318"/>
      <c r="GCU12" s="318"/>
      <c r="GCV12" s="318"/>
      <c r="GCW12" s="318"/>
      <c r="GCX12" s="318"/>
      <c r="GCY12" s="318"/>
      <c r="GCZ12" s="318"/>
      <c r="GDA12" s="318"/>
      <c r="GDB12" s="318"/>
      <c r="GDC12" s="318"/>
      <c r="GDD12" s="318"/>
      <c r="GDE12" s="318"/>
      <c r="GDF12" s="318"/>
      <c r="GDG12" s="318"/>
      <c r="GDH12" s="318"/>
      <c r="GDI12" s="318"/>
      <c r="GDJ12" s="318"/>
      <c r="GDK12" s="318"/>
      <c r="GDL12" s="318"/>
      <c r="GDM12" s="318"/>
      <c r="GDN12" s="318"/>
      <c r="GDO12" s="318"/>
      <c r="GDP12" s="318"/>
      <c r="GDQ12" s="318"/>
      <c r="GDR12" s="318"/>
      <c r="GDS12" s="318"/>
      <c r="GDT12" s="318"/>
      <c r="GDU12" s="318"/>
      <c r="GDV12" s="318"/>
      <c r="GDW12" s="318"/>
      <c r="GDX12" s="318"/>
      <c r="GDY12" s="318"/>
      <c r="GDZ12" s="318"/>
      <c r="GEA12" s="318"/>
      <c r="GEB12" s="318"/>
      <c r="GEC12" s="318"/>
      <c r="GED12" s="318"/>
      <c r="GEE12" s="318"/>
      <c r="GEF12" s="318"/>
      <c r="GEG12" s="318"/>
      <c r="GEH12" s="318"/>
      <c r="GEI12" s="318"/>
      <c r="GEJ12" s="318"/>
      <c r="GEK12" s="318"/>
      <c r="GEL12" s="318"/>
      <c r="GEM12" s="318"/>
      <c r="GEN12" s="318"/>
      <c r="GEO12" s="318"/>
      <c r="GEP12" s="318"/>
      <c r="GEQ12" s="318"/>
      <c r="GER12" s="318"/>
      <c r="GES12" s="318"/>
      <c r="GET12" s="318"/>
      <c r="GEU12" s="318"/>
      <c r="GEV12" s="318"/>
      <c r="GEW12" s="318"/>
      <c r="GEX12" s="318"/>
      <c r="GEY12" s="318"/>
      <c r="GEZ12" s="318"/>
      <c r="GFA12" s="318"/>
      <c r="GFB12" s="318"/>
      <c r="GFC12" s="318"/>
      <c r="GFD12" s="318"/>
      <c r="GFE12" s="318"/>
      <c r="GFF12" s="318"/>
      <c r="GFG12" s="318"/>
      <c r="GFH12" s="318"/>
      <c r="GFI12" s="318"/>
      <c r="GFJ12" s="318"/>
      <c r="GFK12" s="318"/>
      <c r="GFL12" s="318"/>
      <c r="GFM12" s="318"/>
      <c r="GFN12" s="318"/>
      <c r="GFO12" s="318"/>
      <c r="GFP12" s="318"/>
      <c r="GFQ12" s="318"/>
      <c r="GFR12" s="318"/>
      <c r="GFS12" s="318"/>
      <c r="GFT12" s="318"/>
      <c r="GFU12" s="318"/>
      <c r="GFV12" s="318"/>
      <c r="GFW12" s="318"/>
      <c r="GFX12" s="318"/>
      <c r="GFY12" s="318"/>
      <c r="GFZ12" s="318"/>
      <c r="GGA12" s="318"/>
      <c r="GGB12" s="318"/>
      <c r="GGC12" s="318"/>
      <c r="GGD12" s="318"/>
      <c r="GGE12" s="318"/>
      <c r="GGF12" s="318"/>
      <c r="GGG12" s="318"/>
      <c r="GGH12" s="318"/>
      <c r="GGI12" s="318"/>
      <c r="GGJ12" s="318"/>
      <c r="GGK12" s="318"/>
      <c r="GGL12" s="318"/>
      <c r="GGM12" s="318"/>
      <c r="GGN12" s="318"/>
      <c r="GGO12" s="318"/>
      <c r="GGP12" s="318"/>
      <c r="GGQ12" s="318"/>
      <c r="GGR12" s="318"/>
      <c r="GGS12" s="318"/>
      <c r="GGT12" s="318"/>
      <c r="GGU12" s="318"/>
      <c r="GGV12" s="318"/>
      <c r="GGW12" s="318"/>
      <c r="GGX12" s="318"/>
      <c r="GGY12" s="318"/>
      <c r="GGZ12" s="318"/>
      <c r="GHA12" s="318"/>
      <c r="GHB12" s="318"/>
      <c r="GHC12" s="318"/>
      <c r="GHD12" s="318"/>
      <c r="GHE12" s="318"/>
      <c r="GHF12" s="318"/>
      <c r="GHG12" s="318"/>
      <c r="GHH12" s="318"/>
      <c r="GHI12" s="318"/>
      <c r="GHJ12" s="318"/>
      <c r="GHK12" s="318"/>
      <c r="GHL12" s="318"/>
      <c r="GHM12" s="318"/>
      <c r="GHN12" s="318"/>
      <c r="GHO12" s="318"/>
      <c r="GHP12" s="318"/>
      <c r="GHQ12" s="318"/>
      <c r="GHR12" s="318"/>
      <c r="GHS12" s="318"/>
      <c r="GHT12" s="318"/>
      <c r="GHU12" s="318"/>
      <c r="GHV12" s="318"/>
      <c r="GHW12" s="318"/>
      <c r="GHX12" s="318"/>
      <c r="GHY12" s="318"/>
      <c r="GHZ12" s="318"/>
      <c r="GIA12" s="318"/>
      <c r="GIB12" s="318"/>
      <c r="GIC12" s="318"/>
      <c r="GID12" s="318"/>
      <c r="GIE12" s="318"/>
      <c r="GIF12" s="318"/>
      <c r="GIG12" s="318"/>
      <c r="GIH12" s="318"/>
      <c r="GII12" s="318"/>
      <c r="GIJ12" s="318"/>
      <c r="GIK12" s="318"/>
      <c r="GIL12" s="318"/>
      <c r="GIM12" s="318"/>
      <c r="GIN12" s="318"/>
      <c r="GIO12" s="318"/>
      <c r="GIP12" s="318"/>
      <c r="GIQ12" s="318"/>
      <c r="GIR12" s="318"/>
      <c r="GIS12" s="318"/>
      <c r="GIT12" s="318"/>
      <c r="GIU12" s="318"/>
      <c r="GIV12" s="318"/>
      <c r="GIW12" s="318"/>
      <c r="GIX12" s="318"/>
      <c r="GIY12" s="318"/>
      <c r="GIZ12" s="318"/>
      <c r="GJA12" s="318"/>
      <c r="GJB12" s="318"/>
      <c r="GJC12" s="318"/>
      <c r="GJD12" s="318"/>
      <c r="GJE12" s="318"/>
      <c r="GJF12" s="318"/>
      <c r="GJG12" s="318"/>
      <c r="GJH12" s="318"/>
      <c r="GJI12" s="318"/>
      <c r="GJJ12" s="318"/>
      <c r="GJK12" s="318"/>
      <c r="GJL12" s="318"/>
      <c r="GJM12" s="318"/>
      <c r="GJN12" s="318"/>
      <c r="GJO12" s="318"/>
      <c r="GJP12" s="318"/>
      <c r="GJQ12" s="318"/>
      <c r="GJR12" s="318"/>
      <c r="GJS12" s="318"/>
      <c r="GJT12" s="318"/>
      <c r="GJU12" s="318"/>
      <c r="GJV12" s="318"/>
      <c r="GJW12" s="318"/>
      <c r="GJX12" s="318"/>
      <c r="GJY12" s="318"/>
      <c r="GJZ12" s="318"/>
      <c r="GKA12" s="318"/>
      <c r="GKB12" s="318"/>
      <c r="GKC12" s="318"/>
      <c r="GKD12" s="318"/>
      <c r="GKE12" s="318"/>
      <c r="GKF12" s="318"/>
      <c r="GKG12" s="318"/>
      <c r="GKH12" s="318"/>
      <c r="GKI12" s="318"/>
      <c r="GKJ12" s="318"/>
      <c r="GKK12" s="318"/>
      <c r="GKL12" s="318"/>
      <c r="GKM12" s="318"/>
      <c r="GKN12" s="318"/>
      <c r="GKO12" s="318"/>
      <c r="GKP12" s="318"/>
      <c r="GKQ12" s="318"/>
      <c r="GKR12" s="318"/>
      <c r="GKS12" s="318"/>
      <c r="GKT12" s="318"/>
      <c r="GKU12" s="318"/>
      <c r="GKV12" s="318"/>
      <c r="GKW12" s="318"/>
      <c r="GKX12" s="318"/>
      <c r="GKY12" s="318"/>
      <c r="GKZ12" s="318"/>
      <c r="GLA12" s="318"/>
      <c r="GLB12" s="318"/>
      <c r="GLC12" s="318"/>
      <c r="GLD12" s="318"/>
      <c r="GLE12" s="318"/>
      <c r="GLF12" s="318"/>
      <c r="GLG12" s="318"/>
      <c r="GLH12" s="318"/>
      <c r="GLI12" s="318"/>
      <c r="GLJ12" s="318"/>
      <c r="GLK12" s="318"/>
      <c r="GLL12" s="318"/>
      <c r="GLM12" s="318"/>
      <c r="GLN12" s="318"/>
      <c r="GLO12" s="318"/>
      <c r="GLP12" s="318"/>
      <c r="GLQ12" s="318"/>
      <c r="GLR12" s="318"/>
      <c r="GLS12" s="318"/>
      <c r="GLT12" s="318"/>
      <c r="GLU12" s="318"/>
      <c r="GLV12" s="318"/>
      <c r="GLW12" s="318"/>
      <c r="GLX12" s="318"/>
      <c r="GLY12" s="318"/>
      <c r="GLZ12" s="318"/>
      <c r="GMA12" s="318"/>
      <c r="GMB12" s="318"/>
      <c r="GMC12" s="318"/>
      <c r="GMD12" s="318"/>
      <c r="GME12" s="318"/>
      <c r="GMF12" s="318"/>
      <c r="GMG12" s="318"/>
      <c r="GMH12" s="318"/>
      <c r="GMI12" s="318"/>
      <c r="GMJ12" s="318"/>
      <c r="GMK12" s="318"/>
      <c r="GML12" s="318"/>
      <c r="GMM12" s="318"/>
      <c r="GMN12" s="318"/>
      <c r="GMO12" s="318"/>
      <c r="GMP12" s="318"/>
      <c r="GMQ12" s="318"/>
      <c r="GMR12" s="318"/>
      <c r="GMS12" s="318"/>
      <c r="GMT12" s="318"/>
      <c r="GMU12" s="318"/>
      <c r="GMV12" s="318"/>
      <c r="GMW12" s="318"/>
      <c r="GMX12" s="318"/>
      <c r="GMY12" s="318"/>
      <c r="GMZ12" s="318"/>
      <c r="GNA12" s="318"/>
      <c r="GNB12" s="318"/>
      <c r="GNC12" s="318"/>
      <c r="GND12" s="318"/>
      <c r="GNE12" s="318"/>
      <c r="GNF12" s="318"/>
      <c r="GNG12" s="318"/>
      <c r="GNH12" s="318"/>
      <c r="GNI12" s="318"/>
      <c r="GNJ12" s="318"/>
      <c r="GNK12" s="318"/>
      <c r="GNL12" s="318"/>
      <c r="GNM12" s="318"/>
      <c r="GNN12" s="318"/>
      <c r="GNO12" s="318"/>
      <c r="GNP12" s="318"/>
      <c r="GNQ12" s="318"/>
      <c r="GNR12" s="318"/>
      <c r="GNS12" s="318"/>
      <c r="GNT12" s="318"/>
      <c r="GNU12" s="318"/>
      <c r="GNV12" s="318"/>
      <c r="GNW12" s="318"/>
      <c r="GNX12" s="318"/>
      <c r="GNY12" s="318"/>
      <c r="GNZ12" s="318"/>
      <c r="GOA12" s="318"/>
      <c r="GOB12" s="318"/>
      <c r="GOC12" s="318"/>
      <c r="GOD12" s="318"/>
      <c r="GOE12" s="318"/>
      <c r="GOF12" s="318"/>
      <c r="GOG12" s="318"/>
      <c r="GOH12" s="318"/>
      <c r="GOI12" s="318"/>
      <c r="GOJ12" s="318"/>
      <c r="GOK12" s="318"/>
      <c r="GOL12" s="318"/>
      <c r="GOM12" s="318"/>
      <c r="GON12" s="318"/>
      <c r="GOO12" s="318"/>
      <c r="GOP12" s="318"/>
      <c r="GOQ12" s="318"/>
      <c r="GOR12" s="318"/>
      <c r="GOS12" s="318"/>
      <c r="GOT12" s="318"/>
      <c r="GOU12" s="318"/>
      <c r="GOV12" s="318"/>
      <c r="GOW12" s="318"/>
      <c r="GOX12" s="318"/>
      <c r="GOY12" s="318"/>
      <c r="GOZ12" s="318"/>
      <c r="GPA12" s="318"/>
      <c r="GPB12" s="318"/>
      <c r="GPC12" s="318"/>
      <c r="GPD12" s="318"/>
      <c r="GPE12" s="318"/>
      <c r="GPF12" s="318"/>
      <c r="GPG12" s="318"/>
      <c r="GPH12" s="318"/>
      <c r="GPI12" s="318"/>
      <c r="GPJ12" s="318"/>
      <c r="GPK12" s="318"/>
      <c r="GPL12" s="318"/>
      <c r="GPM12" s="318"/>
      <c r="GPN12" s="318"/>
      <c r="GPO12" s="318"/>
      <c r="GPP12" s="318"/>
      <c r="GPQ12" s="318"/>
      <c r="GPR12" s="318"/>
      <c r="GPS12" s="318"/>
      <c r="GPT12" s="318"/>
      <c r="GPU12" s="318"/>
      <c r="GPV12" s="318"/>
      <c r="GPW12" s="318"/>
      <c r="GPX12" s="318"/>
      <c r="GPY12" s="318"/>
      <c r="GPZ12" s="318"/>
      <c r="GQA12" s="318"/>
      <c r="GQB12" s="318"/>
      <c r="GQC12" s="318"/>
      <c r="GQD12" s="318"/>
      <c r="GQE12" s="318"/>
      <c r="GQF12" s="318"/>
      <c r="GQG12" s="318"/>
      <c r="GQH12" s="318"/>
      <c r="GQI12" s="318"/>
      <c r="GQJ12" s="318"/>
      <c r="GQK12" s="318"/>
      <c r="GQL12" s="318"/>
      <c r="GQM12" s="318"/>
      <c r="GQN12" s="318"/>
      <c r="GQO12" s="318"/>
      <c r="GQP12" s="318"/>
      <c r="GQQ12" s="318"/>
      <c r="GQR12" s="318"/>
      <c r="GQS12" s="318"/>
      <c r="GQT12" s="318"/>
      <c r="GQU12" s="318"/>
      <c r="GQV12" s="318"/>
      <c r="GQW12" s="318"/>
      <c r="GQX12" s="318"/>
      <c r="GQY12" s="318"/>
      <c r="GQZ12" s="318"/>
      <c r="GRA12" s="318"/>
      <c r="GRB12" s="318"/>
      <c r="GRC12" s="318"/>
      <c r="GRD12" s="318"/>
      <c r="GRE12" s="318"/>
      <c r="GRF12" s="318"/>
      <c r="GRG12" s="318"/>
      <c r="GRH12" s="318"/>
      <c r="GRI12" s="318"/>
      <c r="GRJ12" s="318"/>
      <c r="GRK12" s="318"/>
      <c r="GRL12" s="318"/>
      <c r="GRM12" s="318"/>
      <c r="GRN12" s="318"/>
      <c r="GRO12" s="318"/>
      <c r="GRP12" s="318"/>
      <c r="GRQ12" s="318"/>
      <c r="GRR12" s="318"/>
      <c r="GRS12" s="318"/>
      <c r="GRT12" s="318"/>
      <c r="GRU12" s="318"/>
      <c r="GRV12" s="318"/>
      <c r="GRW12" s="318"/>
      <c r="GRX12" s="318"/>
      <c r="GRY12" s="318"/>
      <c r="GRZ12" s="318"/>
      <c r="GSA12" s="318"/>
      <c r="GSB12" s="318"/>
      <c r="GSC12" s="318"/>
      <c r="GSD12" s="318"/>
      <c r="GSE12" s="318"/>
      <c r="GSF12" s="318"/>
      <c r="GSG12" s="318"/>
      <c r="GSH12" s="318"/>
      <c r="GSI12" s="318"/>
      <c r="GSJ12" s="318"/>
      <c r="GSK12" s="318"/>
      <c r="GSL12" s="318"/>
      <c r="GSM12" s="318"/>
      <c r="GSN12" s="318"/>
      <c r="GSO12" s="318"/>
      <c r="GSP12" s="318"/>
      <c r="GSQ12" s="318"/>
      <c r="GSR12" s="318"/>
      <c r="GSS12" s="318"/>
      <c r="GST12" s="318"/>
      <c r="GSU12" s="318"/>
      <c r="GSV12" s="318"/>
      <c r="GSW12" s="318"/>
      <c r="GSX12" s="318"/>
      <c r="GSY12" s="318"/>
      <c r="GSZ12" s="318"/>
      <c r="GTA12" s="318"/>
      <c r="GTB12" s="318"/>
      <c r="GTC12" s="318"/>
      <c r="GTD12" s="318"/>
      <c r="GTE12" s="318"/>
      <c r="GTF12" s="318"/>
      <c r="GTG12" s="318"/>
      <c r="GTH12" s="318"/>
      <c r="GTI12" s="318"/>
      <c r="GTJ12" s="318"/>
      <c r="GTK12" s="318"/>
      <c r="GTL12" s="318"/>
      <c r="GTM12" s="318"/>
      <c r="GTN12" s="318"/>
      <c r="GTO12" s="318"/>
      <c r="GTP12" s="318"/>
      <c r="GTQ12" s="318"/>
      <c r="GTR12" s="318"/>
      <c r="GTS12" s="318"/>
      <c r="GTT12" s="318"/>
      <c r="GTU12" s="318"/>
      <c r="GTV12" s="318"/>
      <c r="GTW12" s="318"/>
      <c r="GTX12" s="318"/>
      <c r="GTY12" s="318"/>
      <c r="GTZ12" s="318"/>
      <c r="GUA12" s="318"/>
      <c r="GUB12" s="318"/>
      <c r="GUC12" s="318"/>
      <c r="GUD12" s="318"/>
      <c r="GUE12" s="318"/>
      <c r="GUF12" s="318"/>
      <c r="GUG12" s="318"/>
      <c r="GUH12" s="318"/>
      <c r="GUI12" s="318"/>
      <c r="GUJ12" s="318"/>
      <c r="GUK12" s="318"/>
      <c r="GUL12" s="318"/>
      <c r="GUM12" s="318"/>
      <c r="GUN12" s="318"/>
      <c r="GUO12" s="318"/>
      <c r="GUP12" s="318"/>
      <c r="GUQ12" s="318"/>
      <c r="GUR12" s="318"/>
      <c r="GUS12" s="318"/>
      <c r="GUT12" s="318"/>
      <c r="GUU12" s="318"/>
      <c r="GUV12" s="318"/>
      <c r="GUW12" s="318"/>
      <c r="GUX12" s="318"/>
      <c r="GUY12" s="318"/>
      <c r="GUZ12" s="318"/>
      <c r="GVA12" s="318"/>
      <c r="GVB12" s="318"/>
      <c r="GVC12" s="318"/>
      <c r="GVD12" s="318"/>
      <c r="GVE12" s="318"/>
      <c r="GVF12" s="318"/>
      <c r="GVG12" s="318"/>
      <c r="GVH12" s="318"/>
      <c r="GVI12" s="318"/>
      <c r="GVJ12" s="318"/>
      <c r="GVK12" s="318"/>
      <c r="GVL12" s="318"/>
      <c r="GVM12" s="318"/>
      <c r="GVN12" s="318"/>
      <c r="GVO12" s="318"/>
      <c r="GVP12" s="318"/>
      <c r="GVQ12" s="318"/>
      <c r="GVR12" s="318"/>
      <c r="GVS12" s="318"/>
      <c r="GVT12" s="318"/>
      <c r="GVU12" s="318"/>
      <c r="GVV12" s="318"/>
      <c r="GVW12" s="318"/>
      <c r="GVX12" s="318"/>
      <c r="GVY12" s="318"/>
      <c r="GVZ12" s="318"/>
      <c r="GWA12" s="318"/>
      <c r="GWB12" s="318"/>
      <c r="GWC12" s="318"/>
      <c r="GWD12" s="318"/>
      <c r="GWE12" s="318"/>
      <c r="GWF12" s="318"/>
      <c r="GWG12" s="318"/>
      <c r="GWH12" s="318"/>
      <c r="GWI12" s="318"/>
      <c r="GWJ12" s="318"/>
      <c r="GWK12" s="318"/>
      <c r="GWL12" s="318"/>
      <c r="GWM12" s="318"/>
      <c r="GWN12" s="318"/>
      <c r="GWO12" s="318"/>
      <c r="GWP12" s="318"/>
      <c r="GWQ12" s="318"/>
      <c r="GWR12" s="318"/>
      <c r="GWS12" s="318"/>
      <c r="GWT12" s="318"/>
      <c r="GWU12" s="318"/>
      <c r="GWV12" s="318"/>
      <c r="GWW12" s="318"/>
      <c r="GWX12" s="318"/>
      <c r="GWY12" s="318"/>
      <c r="GWZ12" s="318"/>
      <c r="GXA12" s="318"/>
      <c r="GXB12" s="318"/>
      <c r="GXC12" s="318"/>
      <c r="GXD12" s="318"/>
      <c r="GXE12" s="318"/>
      <c r="GXF12" s="318"/>
      <c r="GXG12" s="318"/>
      <c r="GXH12" s="318"/>
      <c r="GXI12" s="318"/>
      <c r="GXJ12" s="318"/>
      <c r="GXK12" s="318"/>
      <c r="GXL12" s="318"/>
      <c r="GXM12" s="318"/>
      <c r="GXN12" s="318"/>
      <c r="GXO12" s="318"/>
      <c r="GXP12" s="318"/>
      <c r="GXQ12" s="318"/>
      <c r="GXR12" s="318"/>
      <c r="GXS12" s="318"/>
      <c r="GXT12" s="318"/>
      <c r="GXU12" s="318"/>
      <c r="GXV12" s="318"/>
      <c r="GXW12" s="318"/>
      <c r="GXX12" s="318"/>
      <c r="GXY12" s="318"/>
      <c r="GXZ12" s="318"/>
      <c r="GYA12" s="318"/>
      <c r="GYB12" s="318"/>
      <c r="GYC12" s="318"/>
      <c r="GYD12" s="318"/>
      <c r="GYE12" s="318"/>
      <c r="GYF12" s="318"/>
      <c r="GYG12" s="318"/>
      <c r="GYH12" s="318"/>
      <c r="GYI12" s="318"/>
      <c r="GYJ12" s="318"/>
      <c r="GYK12" s="318"/>
      <c r="GYL12" s="318"/>
      <c r="GYM12" s="318"/>
      <c r="GYN12" s="318"/>
      <c r="GYO12" s="318"/>
      <c r="GYP12" s="318"/>
      <c r="GYQ12" s="318"/>
      <c r="GYR12" s="318"/>
      <c r="GYS12" s="318"/>
      <c r="GYT12" s="318"/>
      <c r="GYU12" s="318"/>
      <c r="GYV12" s="318"/>
      <c r="GYW12" s="318"/>
      <c r="GYX12" s="318"/>
      <c r="GYY12" s="318"/>
      <c r="GYZ12" s="318"/>
      <c r="GZA12" s="318"/>
      <c r="GZB12" s="318"/>
      <c r="GZC12" s="318"/>
      <c r="GZD12" s="318"/>
      <c r="GZE12" s="318"/>
      <c r="GZF12" s="318"/>
      <c r="GZG12" s="318"/>
      <c r="GZH12" s="318"/>
      <c r="GZI12" s="318"/>
      <c r="GZJ12" s="318"/>
      <c r="GZK12" s="318"/>
      <c r="GZL12" s="318"/>
      <c r="GZM12" s="318"/>
      <c r="GZN12" s="318"/>
      <c r="GZO12" s="318"/>
      <c r="GZP12" s="318"/>
      <c r="GZQ12" s="318"/>
      <c r="GZR12" s="318"/>
      <c r="GZS12" s="318"/>
      <c r="GZT12" s="318"/>
      <c r="GZU12" s="318"/>
      <c r="GZV12" s="318"/>
      <c r="GZW12" s="318"/>
      <c r="GZX12" s="318"/>
      <c r="GZY12" s="318"/>
      <c r="GZZ12" s="318"/>
      <c r="HAA12" s="318"/>
      <c r="HAB12" s="318"/>
      <c r="HAC12" s="318"/>
      <c r="HAD12" s="318"/>
      <c r="HAE12" s="318"/>
      <c r="HAF12" s="318"/>
      <c r="HAG12" s="318"/>
      <c r="HAH12" s="318"/>
      <c r="HAI12" s="318"/>
      <c r="HAJ12" s="318"/>
      <c r="HAK12" s="318"/>
      <c r="HAL12" s="318"/>
      <c r="HAM12" s="318"/>
      <c r="HAN12" s="318"/>
      <c r="HAO12" s="318"/>
      <c r="HAP12" s="318"/>
      <c r="HAQ12" s="318"/>
      <c r="HAR12" s="318"/>
      <c r="HAS12" s="318"/>
      <c r="HAT12" s="318"/>
      <c r="HAU12" s="318"/>
      <c r="HAV12" s="318"/>
      <c r="HAW12" s="318"/>
      <c r="HAX12" s="318"/>
      <c r="HAY12" s="318"/>
      <c r="HAZ12" s="318"/>
      <c r="HBA12" s="318"/>
      <c r="HBB12" s="318"/>
      <c r="HBC12" s="318"/>
      <c r="HBD12" s="318"/>
      <c r="HBE12" s="318"/>
      <c r="HBF12" s="318"/>
      <c r="HBG12" s="318"/>
      <c r="HBH12" s="318"/>
      <c r="HBI12" s="318"/>
      <c r="HBJ12" s="318"/>
      <c r="HBK12" s="318"/>
      <c r="HBL12" s="318"/>
      <c r="HBM12" s="318"/>
      <c r="HBN12" s="318"/>
      <c r="HBO12" s="318"/>
      <c r="HBP12" s="318"/>
      <c r="HBQ12" s="318"/>
      <c r="HBR12" s="318"/>
      <c r="HBS12" s="318"/>
      <c r="HBT12" s="318"/>
      <c r="HBU12" s="318"/>
      <c r="HBV12" s="318"/>
      <c r="HBW12" s="318"/>
      <c r="HBX12" s="318"/>
      <c r="HBY12" s="318"/>
      <c r="HBZ12" s="318"/>
      <c r="HCA12" s="318"/>
      <c r="HCB12" s="318"/>
      <c r="HCC12" s="318"/>
      <c r="HCD12" s="318"/>
      <c r="HCE12" s="318"/>
      <c r="HCF12" s="318"/>
      <c r="HCG12" s="318"/>
      <c r="HCH12" s="318"/>
      <c r="HCI12" s="318"/>
      <c r="HCJ12" s="318"/>
      <c r="HCK12" s="318"/>
      <c r="HCL12" s="318"/>
      <c r="HCM12" s="318"/>
      <c r="HCN12" s="318"/>
      <c r="HCO12" s="318"/>
      <c r="HCP12" s="318"/>
      <c r="HCQ12" s="318"/>
      <c r="HCR12" s="318"/>
      <c r="HCS12" s="318"/>
      <c r="HCT12" s="318"/>
      <c r="HCU12" s="318"/>
      <c r="HCV12" s="318"/>
      <c r="HCW12" s="318"/>
      <c r="HCX12" s="318"/>
      <c r="HCY12" s="318"/>
      <c r="HCZ12" s="318"/>
      <c r="HDA12" s="318"/>
      <c r="HDB12" s="318"/>
      <c r="HDC12" s="318"/>
      <c r="HDD12" s="318"/>
      <c r="HDE12" s="318"/>
      <c r="HDF12" s="318"/>
      <c r="HDG12" s="318"/>
      <c r="HDH12" s="318"/>
      <c r="HDI12" s="318"/>
      <c r="HDJ12" s="318"/>
      <c r="HDK12" s="318"/>
      <c r="HDL12" s="318"/>
      <c r="HDM12" s="318"/>
      <c r="HDN12" s="318"/>
      <c r="HDO12" s="318"/>
      <c r="HDP12" s="318"/>
      <c r="HDQ12" s="318"/>
      <c r="HDR12" s="318"/>
      <c r="HDS12" s="318"/>
      <c r="HDT12" s="318"/>
      <c r="HDU12" s="318"/>
      <c r="HDV12" s="318"/>
      <c r="HDW12" s="318"/>
      <c r="HDX12" s="318"/>
      <c r="HDY12" s="318"/>
      <c r="HDZ12" s="318"/>
      <c r="HEA12" s="318"/>
      <c r="HEB12" s="318"/>
      <c r="HEC12" s="318"/>
      <c r="HED12" s="318"/>
      <c r="HEE12" s="318"/>
      <c r="HEF12" s="318"/>
      <c r="HEG12" s="318"/>
      <c r="HEH12" s="318"/>
      <c r="HEI12" s="318"/>
      <c r="HEJ12" s="318"/>
      <c r="HEK12" s="318"/>
      <c r="HEL12" s="318"/>
      <c r="HEM12" s="318"/>
      <c r="HEN12" s="318"/>
      <c r="HEO12" s="318"/>
      <c r="HEP12" s="318"/>
      <c r="HEQ12" s="318"/>
      <c r="HER12" s="318"/>
      <c r="HES12" s="318"/>
      <c r="HET12" s="318"/>
      <c r="HEU12" s="318"/>
      <c r="HEV12" s="318"/>
      <c r="HEW12" s="318"/>
      <c r="HEX12" s="318"/>
      <c r="HEY12" s="318"/>
      <c r="HEZ12" s="318"/>
      <c r="HFA12" s="318"/>
      <c r="HFB12" s="318"/>
      <c r="HFC12" s="318"/>
      <c r="HFD12" s="318"/>
      <c r="HFE12" s="318"/>
      <c r="HFF12" s="318"/>
      <c r="HFG12" s="318"/>
      <c r="HFH12" s="318"/>
      <c r="HFI12" s="318"/>
      <c r="HFJ12" s="318"/>
      <c r="HFK12" s="318"/>
      <c r="HFL12" s="318"/>
      <c r="HFM12" s="318"/>
      <c r="HFN12" s="318"/>
      <c r="HFO12" s="318"/>
      <c r="HFP12" s="318"/>
      <c r="HFQ12" s="318"/>
      <c r="HFR12" s="318"/>
      <c r="HFS12" s="318"/>
      <c r="HFT12" s="318"/>
      <c r="HFU12" s="318"/>
      <c r="HFV12" s="318"/>
      <c r="HFW12" s="318"/>
      <c r="HFX12" s="318"/>
      <c r="HFY12" s="318"/>
      <c r="HFZ12" s="318"/>
      <c r="HGA12" s="318"/>
      <c r="HGB12" s="318"/>
      <c r="HGC12" s="318"/>
      <c r="HGD12" s="318"/>
      <c r="HGE12" s="318"/>
      <c r="HGF12" s="318"/>
      <c r="HGG12" s="318"/>
      <c r="HGH12" s="318"/>
      <c r="HGI12" s="318"/>
      <c r="HGJ12" s="318"/>
      <c r="HGK12" s="318"/>
      <c r="HGL12" s="318"/>
      <c r="HGM12" s="318"/>
      <c r="HGN12" s="318"/>
      <c r="HGO12" s="318"/>
      <c r="HGP12" s="318"/>
      <c r="HGQ12" s="318"/>
      <c r="HGR12" s="318"/>
      <c r="HGS12" s="318"/>
      <c r="HGT12" s="318"/>
      <c r="HGU12" s="318"/>
      <c r="HGV12" s="318"/>
      <c r="HGW12" s="318"/>
      <c r="HGX12" s="318"/>
      <c r="HGY12" s="318"/>
      <c r="HGZ12" s="318"/>
      <c r="HHA12" s="318"/>
      <c r="HHB12" s="318"/>
      <c r="HHC12" s="318"/>
      <c r="HHD12" s="318"/>
      <c r="HHE12" s="318"/>
      <c r="HHF12" s="318"/>
      <c r="HHG12" s="318"/>
      <c r="HHH12" s="318"/>
      <c r="HHI12" s="318"/>
      <c r="HHJ12" s="318"/>
      <c r="HHK12" s="318"/>
      <c r="HHL12" s="318"/>
      <c r="HHM12" s="318"/>
      <c r="HHN12" s="318"/>
      <c r="HHO12" s="318"/>
      <c r="HHP12" s="318"/>
      <c r="HHQ12" s="318"/>
      <c r="HHR12" s="318"/>
      <c r="HHS12" s="318"/>
      <c r="HHT12" s="318"/>
      <c r="HHU12" s="318"/>
      <c r="HHV12" s="318"/>
      <c r="HHW12" s="318"/>
      <c r="HHX12" s="318"/>
      <c r="HHY12" s="318"/>
      <c r="HHZ12" s="318"/>
      <c r="HIA12" s="318"/>
      <c r="HIB12" s="318"/>
      <c r="HIC12" s="318"/>
      <c r="HID12" s="318"/>
      <c r="HIE12" s="318"/>
      <c r="HIF12" s="318"/>
      <c r="HIG12" s="318"/>
      <c r="HIH12" s="318"/>
      <c r="HII12" s="318"/>
      <c r="HIJ12" s="318"/>
      <c r="HIK12" s="318"/>
      <c r="HIL12" s="318"/>
      <c r="HIM12" s="318"/>
      <c r="HIN12" s="318"/>
      <c r="HIO12" s="318"/>
      <c r="HIP12" s="318"/>
      <c r="HIQ12" s="318"/>
      <c r="HIR12" s="318"/>
      <c r="HIS12" s="318"/>
      <c r="HIT12" s="318"/>
      <c r="HIU12" s="318"/>
      <c r="HIV12" s="318"/>
      <c r="HIW12" s="318"/>
      <c r="HIX12" s="318"/>
      <c r="HIY12" s="318"/>
      <c r="HIZ12" s="318"/>
      <c r="HJA12" s="318"/>
      <c r="HJB12" s="318"/>
      <c r="HJC12" s="318"/>
      <c r="HJD12" s="318"/>
      <c r="HJE12" s="318"/>
      <c r="HJF12" s="318"/>
      <c r="HJG12" s="318"/>
      <c r="HJH12" s="318"/>
      <c r="HJI12" s="318"/>
      <c r="HJJ12" s="318"/>
      <c r="HJK12" s="318"/>
      <c r="HJL12" s="318"/>
      <c r="HJM12" s="318"/>
      <c r="HJN12" s="318"/>
      <c r="HJO12" s="318"/>
      <c r="HJP12" s="318"/>
      <c r="HJQ12" s="318"/>
      <c r="HJR12" s="318"/>
      <c r="HJS12" s="318"/>
      <c r="HJT12" s="318"/>
      <c r="HJU12" s="318"/>
      <c r="HJV12" s="318"/>
      <c r="HJW12" s="318"/>
      <c r="HJX12" s="318"/>
      <c r="HJY12" s="318"/>
      <c r="HJZ12" s="318"/>
      <c r="HKA12" s="318"/>
      <c r="HKB12" s="318"/>
      <c r="HKC12" s="318"/>
      <c r="HKD12" s="318"/>
      <c r="HKE12" s="318"/>
      <c r="HKF12" s="318"/>
      <c r="HKG12" s="318"/>
      <c r="HKH12" s="318"/>
      <c r="HKI12" s="318"/>
      <c r="HKJ12" s="318"/>
      <c r="HKK12" s="318"/>
      <c r="HKL12" s="318"/>
      <c r="HKM12" s="318"/>
      <c r="HKN12" s="318"/>
      <c r="HKO12" s="318"/>
      <c r="HKP12" s="318"/>
      <c r="HKQ12" s="318"/>
      <c r="HKR12" s="318"/>
      <c r="HKS12" s="318"/>
      <c r="HKT12" s="318"/>
      <c r="HKU12" s="318"/>
      <c r="HKV12" s="318"/>
      <c r="HKW12" s="318"/>
      <c r="HKX12" s="318"/>
      <c r="HKY12" s="318"/>
      <c r="HKZ12" s="318"/>
      <c r="HLA12" s="318"/>
      <c r="HLB12" s="318"/>
      <c r="HLC12" s="318"/>
      <c r="HLD12" s="318"/>
      <c r="HLE12" s="318"/>
      <c r="HLF12" s="318"/>
      <c r="HLG12" s="318"/>
      <c r="HLH12" s="318"/>
      <c r="HLI12" s="318"/>
      <c r="HLJ12" s="318"/>
      <c r="HLK12" s="318"/>
      <c r="HLL12" s="318"/>
      <c r="HLM12" s="318"/>
      <c r="HLN12" s="318"/>
      <c r="HLO12" s="318"/>
      <c r="HLP12" s="318"/>
      <c r="HLQ12" s="318"/>
      <c r="HLR12" s="318"/>
      <c r="HLS12" s="318"/>
      <c r="HLT12" s="318"/>
      <c r="HLU12" s="318"/>
      <c r="HLV12" s="318"/>
      <c r="HLW12" s="318"/>
      <c r="HLX12" s="318"/>
      <c r="HLY12" s="318"/>
      <c r="HLZ12" s="318"/>
      <c r="HMA12" s="318"/>
      <c r="HMB12" s="318"/>
      <c r="HMC12" s="318"/>
      <c r="HMD12" s="318"/>
      <c r="HME12" s="318"/>
      <c r="HMF12" s="318"/>
      <c r="HMG12" s="318"/>
      <c r="HMH12" s="318"/>
      <c r="HMI12" s="318"/>
      <c r="HMJ12" s="318"/>
      <c r="HMK12" s="318"/>
      <c r="HML12" s="318"/>
      <c r="HMM12" s="318"/>
      <c r="HMN12" s="318"/>
      <c r="HMO12" s="318"/>
      <c r="HMP12" s="318"/>
      <c r="HMQ12" s="318"/>
      <c r="HMR12" s="318"/>
      <c r="HMS12" s="318"/>
      <c r="HMT12" s="318"/>
      <c r="HMU12" s="318"/>
      <c r="HMV12" s="318"/>
      <c r="HMW12" s="318"/>
      <c r="HMX12" s="318"/>
      <c r="HMY12" s="318"/>
      <c r="HMZ12" s="318"/>
      <c r="HNA12" s="318"/>
      <c r="HNB12" s="318"/>
      <c r="HNC12" s="318"/>
      <c r="HND12" s="318"/>
      <c r="HNE12" s="318"/>
      <c r="HNF12" s="318"/>
      <c r="HNG12" s="318"/>
      <c r="HNH12" s="318"/>
      <c r="HNI12" s="318"/>
      <c r="HNJ12" s="318"/>
      <c r="HNK12" s="318"/>
      <c r="HNL12" s="318"/>
      <c r="HNM12" s="318"/>
      <c r="HNN12" s="318"/>
      <c r="HNO12" s="318"/>
      <c r="HNP12" s="318"/>
      <c r="HNQ12" s="318"/>
      <c r="HNR12" s="318"/>
      <c r="HNS12" s="318"/>
      <c r="HNT12" s="318"/>
      <c r="HNU12" s="318"/>
      <c r="HNV12" s="318"/>
      <c r="HNW12" s="318"/>
      <c r="HNX12" s="318"/>
      <c r="HNY12" s="318"/>
      <c r="HNZ12" s="318"/>
      <c r="HOA12" s="318"/>
      <c r="HOB12" s="318"/>
      <c r="HOC12" s="318"/>
      <c r="HOD12" s="318"/>
      <c r="HOE12" s="318"/>
      <c r="HOF12" s="318"/>
      <c r="HOG12" s="318"/>
      <c r="HOH12" s="318"/>
      <c r="HOI12" s="318"/>
      <c r="HOJ12" s="318"/>
      <c r="HOK12" s="318"/>
      <c r="HOL12" s="318"/>
      <c r="HOM12" s="318"/>
      <c r="HON12" s="318"/>
      <c r="HOO12" s="318"/>
      <c r="HOP12" s="318"/>
      <c r="HOQ12" s="318"/>
      <c r="HOR12" s="318"/>
      <c r="HOS12" s="318"/>
      <c r="HOT12" s="318"/>
      <c r="HOU12" s="318"/>
      <c r="HOV12" s="318"/>
      <c r="HOW12" s="318"/>
      <c r="HOX12" s="318"/>
      <c r="HOY12" s="318"/>
      <c r="HOZ12" s="318"/>
      <c r="HPA12" s="318"/>
      <c r="HPB12" s="318"/>
      <c r="HPC12" s="318"/>
      <c r="HPD12" s="318"/>
      <c r="HPE12" s="318"/>
      <c r="HPF12" s="318"/>
      <c r="HPG12" s="318"/>
      <c r="HPH12" s="318"/>
      <c r="HPI12" s="318"/>
      <c r="HPJ12" s="318"/>
      <c r="HPK12" s="318"/>
      <c r="HPL12" s="318"/>
      <c r="HPM12" s="318"/>
      <c r="HPN12" s="318"/>
      <c r="HPO12" s="318"/>
      <c r="HPP12" s="318"/>
      <c r="HPQ12" s="318"/>
      <c r="HPR12" s="318"/>
      <c r="HPS12" s="318"/>
      <c r="HPT12" s="318"/>
      <c r="HPU12" s="318"/>
      <c r="HPV12" s="318"/>
      <c r="HPW12" s="318"/>
      <c r="HPX12" s="318"/>
      <c r="HPY12" s="318"/>
      <c r="HPZ12" s="318"/>
      <c r="HQA12" s="318"/>
      <c r="HQB12" s="318"/>
      <c r="HQC12" s="318"/>
      <c r="HQD12" s="318"/>
      <c r="HQE12" s="318"/>
      <c r="HQF12" s="318"/>
      <c r="HQG12" s="318"/>
      <c r="HQH12" s="318"/>
      <c r="HQI12" s="318"/>
      <c r="HQJ12" s="318"/>
      <c r="HQK12" s="318"/>
      <c r="HQL12" s="318"/>
      <c r="HQM12" s="318"/>
      <c r="HQN12" s="318"/>
      <c r="HQO12" s="318"/>
      <c r="HQP12" s="318"/>
      <c r="HQQ12" s="318"/>
      <c r="HQR12" s="318"/>
      <c r="HQS12" s="318"/>
      <c r="HQT12" s="318"/>
      <c r="HQU12" s="318"/>
      <c r="HQV12" s="318"/>
      <c r="HQW12" s="318"/>
      <c r="HQX12" s="318"/>
      <c r="HQY12" s="318"/>
      <c r="HQZ12" s="318"/>
      <c r="HRA12" s="318"/>
      <c r="HRB12" s="318"/>
      <c r="HRC12" s="318"/>
      <c r="HRD12" s="318"/>
      <c r="HRE12" s="318"/>
      <c r="HRF12" s="318"/>
      <c r="HRG12" s="318"/>
      <c r="HRH12" s="318"/>
      <c r="HRI12" s="318"/>
      <c r="HRJ12" s="318"/>
      <c r="HRK12" s="318"/>
      <c r="HRL12" s="318"/>
      <c r="HRM12" s="318"/>
      <c r="HRN12" s="318"/>
      <c r="HRO12" s="318"/>
      <c r="HRP12" s="318"/>
      <c r="HRQ12" s="318"/>
      <c r="HRR12" s="318"/>
      <c r="HRS12" s="318"/>
      <c r="HRT12" s="318"/>
      <c r="HRU12" s="318"/>
      <c r="HRV12" s="318"/>
      <c r="HRW12" s="318"/>
      <c r="HRX12" s="318"/>
      <c r="HRY12" s="318"/>
      <c r="HRZ12" s="318"/>
      <c r="HSA12" s="318"/>
      <c r="HSB12" s="318"/>
      <c r="HSC12" s="318"/>
      <c r="HSD12" s="318"/>
      <c r="HSE12" s="318"/>
      <c r="HSF12" s="318"/>
      <c r="HSG12" s="318"/>
      <c r="HSH12" s="318"/>
      <c r="HSI12" s="318"/>
      <c r="HSJ12" s="318"/>
      <c r="HSK12" s="318"/>
      <c r="HSL12" s="318"/>
      <c r="HSM12" s="318"/>
      <c r="HSN12" s="318"/>
      <c r="HSO12" s="318"/>
      <c r="HSP12" s="318"/>
      <c r="HSQ12" s="318"/>
      <c r="HSR12" s="318"/>
      <c r="HSS12" s="318"/>
      <c r="HST12" s="318"/>
      <c r="HSU12" s="318"/>
      <c r="HSV12" s="318"/>
      <c r="HSW12" s="318"/>
      <c r="HSX12" s="318"/>
      <c r="HSY12" s="318"/>
      <c r="HSZ12" s="318"/>
      <c r="HTA12" s="318"/>
      <c r="HTB12" s="318"/>
      <c r="HTC12" s="318"/>
      <c r="HTD12" s="318"/>
      <c r="HTE12" s="318"/>
      <c r="HTF12" s="318"/>
      <c r="HTG12" s="318"/>
      <c r="HTH12" s="318"/>
      <c r="HTI12" s="318"/>
      <c r="HTJ12" s="318"/>
      <c r="HTK12" s="318"/>
      <c r="HTL12" s="318"/>
      <c r="HTM12" s="318"/>
      <c r="HTN12" s="318"/>
      <c r="HTO12" s="318"/>
      <c r="HTP12" s="318"/>
      <c r="HTQ12" s="318"/>
      <c r="HTR12" s="318"/>
      <c r="HTS12" s="318"/>
      <c r="HTT12" s="318"/>
      <c r="HTU12" s="318"/>
      <c r="HTV12" s="318"/>
      <c r="HTW12" s="318"/>
      <c r="HTX12" s="318"/>
      <c r="HTY12" s="318"/>
      <c r="HTZ12" s="318"/>
      <c r="HUA12" s="318"/>
      <c r="HUB12" s="318"/>
      <c r="HUC12" s="318"/>
      <c r="HUD12" s="318"/>
      <c r="HUE12" s="318"/>
      <c r="HUF12" s="318"/>
      <c r="HUG12" s="318"/>
      <c r="HUH12" s="318"/>
      <c r="HUI12" s="318"/>
      <c r="HUJ12" s="318"/>
      <c r="HUK12" s="318"/>
      <c r="HUL12" s="318"/>
      <c r="HUM12" s="318"/>
      <c r="HUN12" s="318"/>
      <c r="HUO12" s="318"/>
      <c r="HUP12" s="318"/>
      <c r="HUQ12" s="318"/>
      <c r="HUR12" s="318"/>
      <c r="HUS12" s="318"/>
      <c r="HUT12" s="318"/>
      <c r="HUU12" s="318"/>
      <c r="HUV12" s="318"/>
      <c r="HUW12" s="318"/>
      <c r="HUX12" s="318"/>
      <c r="HUY12" s="318"/>
      <c r="HUZ12" s="318"/>
      <c r="HVA12" s="318"/>
      <c r="HVB12" s="318"/>
      <c r="HVC12" s="318"/>
      <c r="HVD12" s="318"/>
      <c r="HVE12" s="318"/>
      <c r="HVF12" s="318"/>
      <c r="HVG12" s="318"/>
      <c r="HVH12" s="318"/>
      <c r="HVI12" s="318"/>
      <c r="HVJ12" s="318"/>
      <c r="HVK12" s="318"/>
      <c r="HVL12" s="318"/>
      <c r="HVM12" s="318"/>
      <c r="HVN12" s="318"/>
      <c r="HVO12" s="318"/>
      <c r="HVP12" s="318"/>
      <c r="HVQ12" s="318"/>
      <c r="HVR12" s="318"/>
      <c r="HVS12" s="318"/>
      <c r="HVT12" s="318"/>
      <c r="HVU12" s="318"/>
      <c r="HVV12" s="318"/>
      <c r="HVW12" s="318"/>
      <c r="HVX12" s="318"/>
      <c r="HVY12" s="318"/>
      <c r="HVZ12" s="318"/>
      <c r="HWA12" s="318"/>
      <c r="HWB12" s="318"/>
      <c r="HWC12" s="318"/>
      <c r="HWD12" s="318"/>
      <c r="HWE12" s="318"/>
      <c r="HWF12" s="318"/>
      <c r="HWG12" s="318"/>
      <c r="HWH12" s="318"/>
      <c r="HWI12" s="318"/>
      <c r="HWJ12" s="318"/>
      <c r="HWK12" s="318"/>
      <c r="HWL12" s="318"/>
      <c r="HWM12" s="318"/>
      <c r="HWN12" s="318"/>
      <c r="HWO12" s="318"/>
      <c r="HWP12" s="318"/>
      <c r="HWQ12" s="318"/>
      <c r="HWR12" s="318"/>
      <c r="HWS12" s="318"/>
      <c r="HWT12" s="318"/>
      <c r="HWU12" s="318"/>
      <c r="HWV12" s="318"/>
      <c r="HWW12" s="318"/>
      <c r="HWX12" s="318"/>
      <c r="HWY12" s="318"/>
      <c r="HWZ12" s="318"/>
      <c r="HXA12" s="318"/>
      <c r="HXB12" s="318"/>
      <c r="HXC12" s="318"/>
      <c r="HXD12" s="318"/>
      <c r="HXE12" s="318"/>
      <c r="HXF12" s="318"/>
      <c r="HXG12" s="318"/>
      <c r="HXH12" s="318"/>
      <c r="HXI12" s="318"/>
      <c r="HXJ12" s="318"/>
      <c r="HXK12" s="318"/>
      <c r="HXL12" s="318"/>
      <c r="HXM12" s="318"/>
      <c r="HXN12" s="318"/>
      <c r="HXO12" s="318"/>
      <c r="HXP12" s="318"/>
      <c r="HXQ12" s="318"/>
      <c r="HXR12" s="318"/>
      <c r="HXS12" s="318"/>
      <c r="HXT12" s="318"/>
      <c r="HXU12" s="318"/>
      <c r="HXV12" s="318"/>
      <c r="HXW12" s="318"/>
      <c r="HXX12" s="318"/>
      <c r="HXY12" s="318"/>
      <c r="HXZ12" s="318"/>
      <c r="HYA12" s="318"/>
      <c r="HYB12" s="318"/>
      <c r="HYC12" s="318"/>
      <c r="HYD12" s="318"/>
      <c r="HYE12" s="318"/>
      <c r="HYF12" s="318"/>
      <c r="HYG12" s="318"/>
      <c r="HYH12" s="318"/>
      <c r="HYI12" s="318"/>
      <c r="HYJ12" s="318"/>
      <c r="HYK12" s="318"/>
      <c r="HYL12" s="318"/>
      <c r="HYM12" s="318"/>
      <c r="HYN12" s="318"/>
      <c r="HYO12" s="318"/>
      <c r="HYP12" s="318"/>
      <c r="HYQ12" s="318"/>
      <c r="HYR12" s="318"/>
      <c r="HYS12" s="318"/>
      <c r="HYT12" s="318"/>
      <c r="HYU12" s="318"/>
      <c r="HYV12" s="318"/>
      <c r="HYW12" s="318"/>
      <c r="HYX12" s="318"/>
      <c r="HYY12" s="318"/>
      <c r="HYZ12" s="318"/>
      <c r="HZA12" s="318"/>
      <c r="HZB12" s="318"/>
      <c r="HZC12" s="318"/>
      <c r="HZD12" s="318"/>
      <c r="HZE12" s="318"/>
      <c r="HZF12" s="318"/>
      <c r="HZG12" s="318"/>
      <c r="HZH12" s="318"/>
      <c r="HZI12" s="318"/>
      <c r="HZJ12" s="318"/>
      <c r="HZK12" s="318"/>
      <c r="HZL12" s="318"/>
      <c r="HZM12" s="318"/>
      <c r="HZN12" s="318"/>
      <c r="HZO12" s="318"/>
      <c r="HZP12" s="318"/>
      <c r="HZQ12" s="318"/>
      <c r="HZR12" s="318"/>
      <c r="HZS12" s="318"/>
      <c r="HZT12" s="318"/>
      <c r="HZU12" s="318"/>
      <c r="HZV12" s="318"/>
      <c r="HZW12" s="318"/>
      <c r="HZX12" s="318"/>
      <c r="HZY12" s="318"/>
      <c r="HZZ12" s="318"/>
      <c r="IAA12" s="318"/>
      <c r="IAB12" s="318"/>
      <c r="IAC12" s="318"/>
      <c r="IAD12" s="318"/>
      <c r="IAE12" s="318"/>
      <c r="IAF12" s="318"/>
      <c r="IAG12" s="318"/>
      <c r="IAH12" s="318"/>
      <c r="IAI12" s="318"/>
      <c r="IAJ12" s="318"/>
      <c r="IAK12" s="318"/>
      <c r="IAL12" s="318"/>
      <c r="IAM12" s="318"/>
      <c r="IAN12" s="318"/>
      <c r="IAO12" s="318"/>
      <c r="IAP12" s="318"/>
      <c r="IAQ12" s="318"/>
      <c r="IAR12" s="318"/>
      <c r="IAS12" s="318"/>
      <c r="IAT12" s="318"/>
      <c r="IAU12" s="318"/>
      <c r="IAV12" s="318"/>
      <c r="IAW12" s="318"/>
      <c r="IAX12" s="318"/>
      <c r="IAY12" s="318"/>
      <c r="IAZ12" s="318"/>
      <c r="IBA12" s="318"/>
      <c r="IBB12" s="318"/>
      <c r="IBC12" s="318"/>
      <c r="IBD12" s="318"/>
      <c r="IBE12" s="318"/>
      <c r="IBF12" s="318"/>
      <c r="IBG12" s="318"/>
      <c r="IBH12" s="318"/>
      <c r="IBI12" s="318"/>
      <c r="IBJ12" s="318"/>
      <c r="IBK12" s="318"/>
      <c r="IBL12" s="318"/>
      <c r="IBM12" s="318"/>
      <c r="IBN12" s="318"/>
      <c r="IBO12" s="318"/>
      <c r="IBP12" s="318"/>
      <c r="IBQ12" s="318"/>
      <c r="IBR12" s="318"/>
      <c r="IBS12" s="318"/>
      <c r="IBT12" s="318"/>
      <c r="IBU12" s="318"/>
      <c r="IBV12" s="318"/>
      <c r="IBW12" s="318"/>
      <c r="IBX12" s="318"/>
      <c r="IBY12" s="318"/>
      <c r="IBZ12" s="318"/>
      <c r="ICA12" s="318"/>
      <c r="ICB12" s="318"/>
      <c r="ICC12" s="318"/>
      <c r="ICD12" s="318"/>
      <c r="ICE12" s="318"/>
      <c r="ICF12" s="318"/>
      <c r="ICG12" s="318"/>
      <c r="ICH12" s="318"/>
      <c r="ICI12" s="318"/>
      <c r="ICJ12" s="318"/>
      <c r="ICK12" s="318"/>
      <c r="ICL12" s="318"/>
      <c r="ICM12" s="318"/>
      <c r="ICN12" s="318"/>
      <c r="ICO12" s="318"/>
      <c r="ICP12" s="318"/>
      <c r="ICQ12" s="318"/>
      <c r="ICR12" s="318"/>
      <c r="ICS12" s="318"/>
      <c r="ICT12" s="318"/>
      <c r="ICU12" s="318"/>
      <c r="ICV12" s="318"/>
      <c r="ICW12" s="318"/>
      <c r="ICX12" s="318"/>
      <c r="ICY12" s="318"/>
      <c r="ICZ12" s="318"/>
      <c r="IDA12" s="318"/>
      <c r="IDB12" s="318"/>
      <c r="IDC12" s="318"/>
      <c r="IDD12" s="318"/>
      <c r="IDE12" s="318"/>
      <c r="IDF12" s="318"/>
      <c r="IDG12" s="318"/>
      <c r="IDH12" s="318"/>
      <c r="IDI12" s="318"/>
      <c r="IDJ12" s="318"/>
      <c r="IDK12" s="318"/>
      <c r="IDL12" s="318"/>
      <c r="IDM12" s="318"/>
      <c r="IDN12" s="318"/>
      <c r="IDO12" s="318"/>
      <c r="IDP12" s="318"/>
      <c r="IDQ12" s="318"/>
      <c r="IDR12" s="318"/>
      <c r="IDS12" s="318"/>
      <c r="IDT12" s="318"/>
      <c r="IDU12" s="318"/>
      <c r="IDV12" s="318"/>
      <c r="IDW12" s="318"/>
      <c r="IDX12" s="318"/>
      <c r="IDY12" s="318"/>
      <c r="IDZ12" s="318"/>
      <c r="IEA12" s="318"/>
      <c r="IEB12" s="318"/>
      <c r="IEC12" s="318"/>
      <c r="IED12" s="318"/>
      <c r="IEE12" s="318"/>
      <c r="IEF12" s="318"/>
      <c r="IEG12" s="318"/>
      <c r="IEH12" s="318"/>
      <c r="IEI12" s="318"/>
      <c r="IEJ12" s="318"/>
      <c r="IEK12" s="318"/>
      <c r="IEL12" s="318"/>
      <c r="IEM12" s="318"/>
      <c r="IEN12" s="318"/>
      <c r="IEO12" s="318"/>
      <c r="IEP12" s="318"/>
      <c r="IEQ12" s="318"/>
      <c r="IER12" s="318"/>
      <c r="IES12" s="318"/>
      <c r="IET12" s="318"/>
      <c r="IEU12" s="318"/>
      <c r="IEV12" s="318"/>
      <c r="IEW12" s="318"/>
      <c r="IEX12" s="318"/>
      <c r="IEY12" s="318"/>
      <c r="IEZ12" s="318"/>
      <c r="IFA12" s="318"/>
      <c r="IFB12" s="318"/>
      <c r="IFC12" s="318"/>
      <c r="IFD12" s="318"/>
      <c r="IFE12" s="318"/>
      <c r="IFF12" s="318"/>
      <c r="IFG12" s="318"/>
      <c r="IFH12" s="318"/>
      <c r="IFI12" s="318"/>
      <c r="IFJ12" s="318"/>
      <c r="IFK12" s="318"/>
      <c r="IFL12" s="318"/>
      <c r="IFM12" s="318"/>
      <c r="IFN12" s="318"/>
      <c r="IFO12" s="318"/>
      <c r="IFP12" s="318"/>
      <c r="IFQ12" s="318"/>
      <c r="IFR12" s="318"/>
      <c r="IFS12" s="318"/>
      <c r="IFT12" s="318"/>
      <c r="IFU12" s="318"/>
      <c r="IFV12" s="318"/>
      <c r="IFW12" s="318"/>
      <c r="IFX12" s="318"/>
      <c r="IFY12" s="318"/>
      <c r="IFZ12" s="318"/>
      <c r="IGA12" s="318"/>
      <c r="IGB12" s="318"/>
      <c r="IGC12" s="318"/>
      <c r="IGD12" s="318"/>
      <c r="IGE12" s="318"/>
      <c r="IGF12" s="318"/>
      <c r="IGG12" s="318"/>
      <c r="IGH12" s="318"/>
      <c r="IGI12" s="318"/>
      <c r="IGJ12" s="318"/>
      <c r="IGK12" s="318"/>
      <c r="IGL12" s="318"/>
      <c r="IGM12" s="318"/>
      <c r="IGN12" s="318"/>
      <c r="IGO12" s="318"/>
      <c r="IGP12" s="318"/>
      <c r="IGQ12" s="318"/>
      <c r="IGR12" s="318"/>
      <c r="IGS12" s="318"/>
      <c r="IGT12" s="318"/>
      <c r="IGU12" s="318"/>
      <c r="IGV12" s="318"/>
      <c r="IGW12" s="318"/>
      <c r="IGX12" s="318"/>
      <c r="IGY12" s="318"/>
      <c r="IGZ12" s="318"/>
      <c r="IHA12" s="318"/>
      <c r="IHB12" s="318"/>
      <c r="IHC12" s="318"/>
      <c r="IHD12" s="318"/>
      <c r="IHE12" s="318"/>
      <c r="IHF12" s="318"/>
      <c r="IHG12" s="318"/>
      <c r="IHH12" s="318"/>
      <c r="IHI12" s="318"/>
      <c r="IHJ12" s="318"/>
      <c r="IHK12" s="318"/>
      <c r="IHL12" s="318"/>
      <c r="IHM12" s="318"/>
      <c r="IHN12" s="318"/>
      <c r="IHO12" s="318"/>
      <c r="IHP12" s="318"/>
      <c r="IHQ12" s="318"/>
      <c r="IHR12" s="318"/>
      <c r="IHS12" s="318"/>
      <c r="IHT12" s="318"/>
      <c r="IHU12" s="318"/>
      <c r="IHV12" s="318"/>
      <c r="IHW12" s="318"/>
      <c r="IHX12" s="318"/>
      <c r="IHY12" s="318"/>
      <c r="IHZ12" s="318"/>
      <c r="IIA12" s="318"/>
      <c r="IIB12" s="318"/>
      <c r="IIC12" s="318"/>
      <c r="IID12" s="318"/>
      <c r="IIE12" s="318"/>
      <c r="IIF12" s="318"/>
      <c r="IIG12" s="318"/>
      <c r="IIH12" s="318"/>
      <c r="III12" s="318"/>
      <c r="IIJ12" s="318"/>
      <c r="IIK12" s="318"/>
      <c r="IIL12" s="318"/>
      <c r="IIM12" s="318"/>
      <c r="IIN12" s="318"/>
      <c r="IIO12" s="318"/>
      <c r="IIP12" s="318"/>
      <c r="IIQ12" s="318"/>
      <c r="IIR12" s="318"/>
      <c r="IIS12" s="318"/>
      <c r="IIT12" s="318"/>
      <c r="IIU12" s="318"/>
      <c r="IIV12" s="318"/>
      <c r="IIW12" s="318"/>
      <c r="IIX12" s="318"/>
      <c r="IIY12" s="318"/>
      <c r="IIZ12" s="318"/>
      <c r="IJA12" s="318"/>
      <c r="IJB12" s="318"/>
      <c r="IJC12" s="318"/>
      <c r="IJD12" s="318"/>
      <c r="IJE12" s="318"/>
      <c r="IJF12" s="318"/>
      <c r="IJG12" s="318"/>
      <c r="IJH12" s="318"/>
      <c r="IJI12" s="318"/>
      <c r="IJJ12" s="318"/>
      <c r="IJK12" s="318"/>
      <c r="IJL12" s="318"/>
      <c r="IJM12" s="318"/>
      <c r="IJN12" s="318"/>
      <c r="IJO12" s="318"/>
      <c r="IJP12" s="318"/>
      <c r="IJQ12" s="318"/>
      <c r="IJR12" s="318"/>
      <c r="IJS12" s="318"/>
      <c r="IJT12" s="318"/>
      <c r="IJU12" s="318"/>
      <c r="IJV12" s="318"/>
      <c r="IJW12" s="318"/>
      <c r="IJX12" s="318"/>
      <c r="IJY12" s="318"/>
      <c r="IJZ12" s="318"/>
      <c r="IKA12" s="318"/>
      <c r="IKB12" s="318"/>
      <c r="IKC12" s="318"/>
      <c r="IKD12" s="318"/>
      <c r="IKE12" s="318"/>
      <c r="IKF12" s="318"/>
      <c r="IKG12" s="318"/>
      <c r="IKH12" s="318"/>
      <c r="IKI12" s="318"/>
      <c r="IKJ12" s="318"/>
      <c r="IKK12" s="318"/>
      <c r="IKL12" s="318"/>
      <c r="IKM12" s="318"/>
      <c r="IKN12" s="318"/>
      <c r="IKO12" s="318"/>
      <c r="IKP12" s="318"/>
      <c r="IKQ12" s="318"/>
      <c r="IKR12" s="318"/>
      <c r="IKS12" s="318"/>
      <c r="IKT12" s="318"/>
      <c r="IKU12" s="318"/>
      <c r="IKV12" s="318"/>
      <c r="IKW12" s="318"/>
      <c r="IKX12" s="318"/>
      <c r="IKY12" s="318"/>
      <c r="IKZ12" s="318"/>
      <c r="ILA12" s="318"/>
      <c r="ILB12" s="318"/>
      <c r="ILC12" s="318"/>
      <c r="ILD12" s="318"/>
      <c r="ILE12" s="318"/>
      <c r="ILF12" s="318"/>
      <c r="ILG12" s="318"/>
      <c r="ILH12" s="318"/>
      <c r="ILI12" s="318"/>
      <c r="ILJ12" s="318"/>
      <c r="ILK12" s="318"/>
      <c r="ILL12" s="318"/>
      <c r="ILM12" s="318"/>
      <c r="ILN12" s="318"/>
      <c r="ILO12" s="318"/>
      <c r="ILP12" s="318"/>
      <c r="ILQ12" s="318"/>
      <c r="ILR12" s="318"/>
      <c r="ILS12" s="318"/>
      <c r="ILT12" s="318"/>
      <c r="ILU12" s="318"/>
      <c r="ILV12" s="318"/>
      <c r="ILW12" s="318"/>
      <c r="ILX12" s="318"/>
      <c r="ILY12" s="318"/>
      <c r="ILZ12" s="318"/>
      <c r="IMA12" s="318"/>
      <c r="IMB12" s="318"/>
      <c r="IMC12" s="318"/>
      <c r="IMD12" s="318"/>
      <c r="IME12" s="318"/>
      <c r="IMF12" s="318"/>
      <c r="IMG12" s="318"/>
      <c r="IMH12" s="318"/>
      <c r="IMI12" s="318"/>
      <c r="IMJ12" s="318"/>
      <c r="IMK12" s="318"/>
      <c r="IML12" s="318"/>
      <c r="IMM12" s="318"/>
      <c r="IMN12" s="318"/>
      <c r="IMO12" s="318"/>
      <c r="IMP12" s="318"/>
      <c r="IMQ12" s="318"/>
      <c r="IMR12" s="318"/>
      <c r="IMS12" s="318"/>
      <c r="IMT12" s="318"/>
      <c r="IMU12" s="318"/>
      <c r="IMV12" s="318"/>
      <c r="IMW12" s="318"/>
      <c r="IMX12" s="318"/>
      <c r="IMY12" s="318"/>
      <c r="IMZ12" s="318"/>
      <c r="INA12" s="318"/>
      <c r="INB12" s="318"/>
      <c r="INC12" s="318"/>
      <c r="IND12" s="318"/>
      <c r="INE12" s="318"/>
      <c r="INF12" s="318"/>
      <c r="ING12" s="318"/>
      <c r="INH12" s="318"/>
      <c r="INI12" s="318"/>
      <c r="INJ12" s="318"/>
      <c r="INK12" s="318"/>
      <c r="INL12" s="318"/>
      <c r="INM12" s="318"/>
      <c r="INN12" s="318"/>
      <c r="INO12" s="318"/>
      <c r="INP12" s="318"/>
      <c r="INQ12" s="318"/>
      <c r="INR12" s="318"/>
      <c r="INS12" s="318"/>
      <c r="INT12" s="318"/>
      <c r="INU12" s="318"/>
      <c r="INV12" s="318"/>
      <c r="INW12" s="318"/>
      <c r="INX12" s="318"/>
      <c r="INY12" s="318"/>
      <c r="INZ12" s="318"/>
      <c r="IOA12" s="318"/>
      <c r="IOB12" s="318"/>
      <c r="IOC12" s="318"/>
      <c r="IOD12" s="318"/>
      <c r="IOE12" s="318"/>
      <c r="IOF12" s="318"/>
      <c r="IOG12" s="318"/>
      <c r="IOH12" s="318"/>
      <c r="IOI12" s="318"/>
      <c r="IOJ12" s="318"/>
      <c r="IOK12" s="318"/>
      <c r="IOL12" s="318"/>
      <c r="IOM12" s="318"/>
      <c r="ION12" s="318"/>
      <c r="IOO12" s="318"/>
      <c r="IOP12" s="318"/>
      <c r="IOQ12" s="318"/>
      <c r="IOR12" s="318"/>
      <c r="IOS12" s="318"/>
      <c r="IOT12" s="318"/>
      <c r="IOU12" s="318"/>
      <c r="IOV12" s="318"/>
      <c r="IOW12" s="318"/>
      <c r="IOX12" s="318"/>
      <c r="IOY12" s="318"/>
      <c r="IOZ12" s="318"/>
      <c r="IPA12" s="318"/>
      <c r="IPB12" s="318"/>
      <c r="IPC12" s="318"/>
      <c r="IPD12" s="318"/>
      <c r="IPE12" s="318"/>
      <c r="IPF12" s="318"/>
      <c r="IPG12" s="318"/>
      <c r="IPH12" s="318"/>
      <c r="IPI12" s="318"/>
      <c r="IPJ12" s="318"/>
      <c r="IPK12" s="318"/>
      <c r="IPL12" s="318"/>
      <c r="IPM12" s="318"/>
      <c r="IPN12" s="318"/>
      <c r="IPO12" s="318"/>
      <c r="IPP12" s="318"/>
      <c r="IPQ12" s="318"/>
      <c r="IPR12" s="318"/>
      <c r="IPS12" s="318"/>
      <c r="IPT12" s="318"/>
      <c r="IPU12" s="318"/>
      <c r="IPV12" s="318"/>
      <c r="IPW12" s="318"/>
      <c r="IPX12" s="318"/>
      <c r="IPY12" s="318"/>
      <c r="IPZ12" s="318"/>
      <c r="IQA12" s="318"/>
      <c r="IQB12" s="318"/>
      <c r="IQC12" s="318"/>
      <c r="IQD12" s="318"/>
      <c r="IQE12" s="318"/>
      <c r="IQF12" s="318"/>
      <c r="IQG12" s="318"/>
      <c r="IQH12" s="318"/>
      <c r="IQI12" s="318"/>
      <c r="IQJ12" s="318"/>
      <c r="IQK12" s="318"/>
      <c r="IQL12" s="318"/>
      <c r="IQM12" s="318"/>
      <c r="IQN12" s="318"/>
      <c r="IQO12" s="318"/>
      <c r="IQP12" s="318"/>
      <c r="IQQ12" s="318"/>
      <c r="IQR12" s="318"/>
      <c r="IQS12" s="318"/>
      <c r="IQT12" s="318"/>
      <c r="IQU12" s="318"/>
      <c r="IQV12" s="318"/>
      <c r="IQW12" s="318"/>
      <c r="IQX12" s="318"/>
      <c r="IQY12" s="318"/>
      <c r="IQZ12" s="318"/>
      <c r="IRA12" s="318"/>
      <c r="IRB12" s="318"/>
      <c r="IRC12" s="318"/>
      <c r="IRD12" s="318"/>
      <c r="IRE12" s="318"/>
      <c r="IRF12" s="318"/>
      <c r="IRG12" s="318"/>
      <c r="IRH12" s="318"/>
      <c r="IRI12" s="318"/>
      <c r="IRJ12" s="318"/>
      <c r="IRK12" s="318"/>
      <c r="IRL12" s="318"/>
      <c r="IRM12" s="318"/>
      <c r="IRN12" s="318"/>
      <c r="IRO12" s="318"/>
      <c r="IRP12" s="318"/>
      <c r="IRQ12" s="318"/>
      <c r="IRR12" s="318"/>
      <c r="IRS12" s="318"/>
      <c r="IRT12" s="318"/>
      <c r="IRU12" s="318"/>
      <c r="IRV12" s="318"/>
      <c r="IRW12" s="318"/>
      <c r="IRX12" s="318"/>
      <c r="IRY12" s="318"/>
      <c r="IRZ12" s="318"/>
      <c r="ISA12" s="318"/>
      <c r="ISB12" s="318"/>
      <c r="ISC12" s="318"/>
      <c r="ISD12" s="318"/>
      <c r="ISE12" s="318"/>
      <c r="ISF12" s="318"/>
      <c r="ISG12" s="318"/>
      <c r="ISH12" s="318"/>
      <c r="ISI12" s="318"/>
      <c r="ISJ12" s="318"/>
      <c r="ISK12" s="318"/>
      <c r="ISL12" s="318"/>
      <c r="ISM12" s="318"/>
      <c r="ISN12" s="318"/>
      <c r="ISO12" s="318"/>
      <c r="ISP12" s="318"/>
      <c r="ISQ12" s="318"/>
      <c r="ISR12" s="318"/>
      <c r="ISS12" s="318"/>
      <c r="IST12" s="318"/>
      <c r="ISU12" s="318"/>
      <c r="ISV12" s="318"/>
      <c r="ISW12" s="318"/>
      <c r="ISX12" s="318"/>
      <c r="ISY12" s="318"/>
      <c r="ISZ12" s="318"/>
      <c r="ITA12" s="318"/>
      <c r="ITB12" s="318"/>
      <c r="ITC12" s="318"/>
      <c r="ITD12" s="318"/>
      <c r="ITE12" s="318"/>
      <c r="ITF12" s="318"/>
      <c r="ITG12" s="318"/>
      <c r="ITH12" s="318"/>
      <c r="ITI12" s="318"/>
      <c r="ITJ12" s="318"/>
      <c r="ITK12" s="318"/>
      <c r="ITL12" s="318"/>
      <c r="ITM12" s="318"/>
      <c r="ITN12" s="318"/>
      <c r="ITO12" s="318"/>
      <c r="ITP12" s="318"/>
      <c r="ITQ12" s="318"/>
      <c r="ITR12" s="318"/>
      <c r="ITS12" s="318"/>
      <c r="ITT12" s="318"/>
      <c r="ITU12" s="318"/>
      <c r="ITV12" s="318"/>
      <c r="ITW12" s="318"/>
      <c r="ITX12" s="318"/>
      <c r="ITY12" s="318"/>
      <c r="ITZ12" s="318"/>
      <c r="IUA12" s="318"/>
      <c r="IUB12" s="318"/>
      <c r="IUC12" s="318"/>
      <c r="IUD12" s="318"/>
      <c r="IUE12" s="318"/>
      <c r="IUF12" s="318"/>
      <c r="IUG12" s="318"/>
      <c r="IUH12" s="318"/>
      <c r="IUI12" s="318"/>
      <c r="IUJ12" s="318"/>
      <c r="IUK12" s="318"/>
      <c r="IUL12" s="318"/>
      <c r="IUM12" s="318"/>
      <c r="IUN12" s="318"/>
      <c r="IUO12" s="318"/>
      <c r="IUP12" s="318"/>
      <c r="IUQ12" s="318"/>
      <c r="IUR12" s="318"/>
      <c r="IUS12" s="318"/>
      <c r="IUT12" s="318"/>
      <c r="IUU12" s="318"/>
      <c r="IUV12" s="318"/>
      <c r="IUW12" s="318"/>
      <c r="IUX12" s="318"/>
      <c r="IUY12" s="318"/>
      <c r="IUZ12" s="318"/>
      <c r="IVA12" s="318"/>
      <c r="IVB12" s="318"/>
      <c r="IVC12" s="318"/>
      <c r="IVD12" s="318"/>
      <c r="IVE12" s="318"/>
      <c r="IVF12" s="318"/>
      <c r="IVG12" s="318"/>
      <c r="IVH12" s="318"/>
      <c r="IVI12" s="318"/>
      <c r="IVJ12" s="318"/>
      <c r="IVK12" s="318"/>
      <c r="IVL12" s="318"/>
      <c r="IVM12" s="318"/>
      <c r="IVN12" s="318"/>
      <c r="IVO12" s="318"/>
      <c r="IVP12" s="318"/>
      <c r="IVQ12" s="318"/>
      <c r="IVR12" s="318"/>
      <c r="IVS12" s="318"/>
      <c r="IVT12" s="318"/>
      <c r="IVU12" s="318"/>
      <c r="IVV12" s="318"/>
      <c r="IVW12" s="318"/>
      <c r="IVX12" s="318"/>
      <c r="IVY12" s="318"/>
      <c r="IVZ12" s="318"/>
      <c r="IWA12" s="318"/>
      <c r="IWB12" s="318"/>
      <c r="IWC12" s="318"/>
      <c r="IWD12" s="318"/>
      <c r="IWE12" s="318"/>
      <c r="IWF12" s="318"/>
      <c r="IWG12" s="318"/>
      <c r="IWH12" s="318"/>
      <c r="IWI12" s="318"/>
      <c r="IWJ12" s="318"/>
      <c r="IWK12" s="318"/>
      <c r="IWL12" s="318"/>
      <c r="IWM12" s="318"/>
      <c r="IWN12" s="318"/>
      <c r="IWO12" s="318"/>
      <c r="IWP12" s="318"/>
      <c r="IWQ12" s="318"/>
      <c r="IWR12" s="318"/>
      <c r="IWS12" s="318"/>
      <c r="IWT12" s="318"/>
      <c r="IWU12" s="318"/>
      <c r="IWV12" s="318"/>
      <c r="IWW12" s="318"/>
      <c r="IWX12" s="318"/>
      <c r="IWY12" s="318"/>
      <c r="IWZ12" s="318"/>
      <c r="IXA12" s="318"/>
      <c r="IXB12" s="318"/>
      <c r="IXC12" s="318"/>
      <c r="IXD12" s="318"/>
      <c r="IXE12" s="318"/>
      <c r="IXF12" s="318"/>
      <c r="IXG12" s="318"/>
      <c r="IXH12" s="318"/>
      <c r="IXI12" s="318"/>
      <c r="IXJ12" s="318"/>
      <c r="IXK12" s="318"/>
      <c r="IXL12" s="318"/>
      <c r="IXM12" s="318"/>
      <c r="IXN12" s="318"/>
      <c r="IXO12" s="318"/>
      <c r="IXP12" s="318"/>
      <c r="IXQ12" s="318"/>
      <c r="IXR12" s="318"/>
      <c r="IXS12" s="318"/>
      <c r="IXT12" s="318"/>
      <c r="IXU12" s="318"/>
      <c r="IXV12" s="318"/>
      <c r="IXW12" s="318"/>
      <c r="IXX12" s="318"/>
      <c r="IXY12" s="318"/>
      <c r="IXZ12" s="318"/>
      <c r="IYA12" s="318"/>
      <c r="IYB12" s="318"/>
      <c r="IYC12" s="318"/>
      <c r="IYD12" s="318"/>
      <c r="IYE12" s="318"/>
      <c r="IYF12" s="318"/>
      <c r="IYG12" s="318"/>
      <c r="IYH12" s="318"/>
      <c r="IYI12" s="318"/>
      <c r="IYJ12" s="318"/>
      <c r="IYK12" s="318"/>
      <c r="IYL12" s="318"/>
      <c r="IYM12" s="318"/>
      <c r="IYN12" s="318"/>
      <c r="IYO12" s="318"/>
      <c r="IYP12" s="318"/>
      <c r="IYQ12" s="318"/>
      <c r="IYR12" s="318"/>
      <c r="IYS12" s="318"/>
      <c r="IYT12" s="318"/>
      <c r="IYU12" s="318"/>
      <c r="IYV12" s="318"/>
      <c r="IYW12" s="318"/>
      <c r="IYX12" s="318"/>
      <c r="IYY12" s="318"/>
      <c r="IYZ12" s="318"/>
      <c r="IZA12" s="318"/>
      <c r="IZB12" s="318"/>
      <c r="IZC12" s="318"/>
      <c r="IZD12" s="318"/>
      <c r="IZE12" s="318"/>
      <c r="IZF12" s="318"/>
      <c r="IZG12" s="318"/>
      <c r="IZH12" s="318"/>
      <c r="IZI12" s="318"/>
      <c r="IZJ12" s="318"/>
      <c r="IZK12" s="318"/>
      <c r="IZL12" s="318"/>
      <c r="IZM12" s="318"/>
      <c r="IZN12" s="318"/>
      <c r="IZO12" s="318"/>
      <c r="IZP12" s="318"/>
      <c r="IZQ12" s="318"/>
      <c r="IZR12" s="318"/>
      <c r="IZS12" s="318"/>
      <c r="IZT12" s="318"/>
      <c r="IZU12" s="318"/>
      <c r="IZV12" s="318"/>
      <c r="IZW12" s="318"/>
      <c r="IZX12" s="318"/>
      <c r="IZY12" s="318"/>
      <c r="IZZ12" s="318"/>
      <c r="JAA12" s="318"/>
      <c r="JAB12" s="318"/>
      <c r="JAC12" s="318"/>
      <c r="JAD12" s="318"/>
      <c r="JAE12" s="318"/>
      <c r="JAF12" s="318"/>
      <c r="JAG12" s="318"/>
      <c r="JAH12" s="318"/>
      <c r="JAI12" s="318"/>
      <c r="JAJ12" s="318"/>
      <c r="JAK12" s="318"/>
      <c r="JAL12" s="318"/>
      <c r="JAM12" s="318"/>
      <c r="JAN12" s="318"/>
      <c r="JAO12" s="318"/>
      <c r="JAP12" s="318"/>
      <c r="JAQ12" s="318"/>
      <c r="JAR12" s="318"/>
      <c r="JAS12" s="318"/>
      <c r="JAT12" s="318"/>
      <c r="JAU12" s="318"/>
      <c r="JAV12" s="318"/>
      <c r="JAW12" s="318"/>
      <c r="JAX12" s="318"/>
      <c r="JAY12" s="318"/>
      <c r="JAZ12" s="318"/>
      <c r="JBA12" s="318"/>
      <c r="JBB12" s="318"/>
      <c r="JBC12" s="318"/>
      <c r="JBD12" s="318"/>
      <c r="JBE12" s="318"/>
      <c r="JBF12" s="318"/>
      <c r="JBG12" s="318"/>
      <c r="JBH12" s="318"/>
      <c r="JBI12" s="318"/>
      <c r="JBJ12" s="318"/>
      <c r="JBK12" s="318"/>
      <c r="JBL12" s="318"/>
      <c r="JBM12" s="318"/>
      <c r="JBN12" s="318"/>
      <c r="JBO12" s="318"/>
      <c r="JBP12" s="318"/>
      <c r="JBQ12" s="318"/>
      <c r="JBR12" s="318"/>
      <c r="JBS12" s="318"/>
      <c r="JBT12" s="318"/>
      <c r="JBU12" s="318"/>
      <c r="JBV12" s="318"/>
      <c r="JBW12" s="318"/>
      <c r="JBX12" s="318"/>
      <c r="JBY12" s="318"/>
      <c r="JBZ12" s="318"/>
      <c r="JCA12" s="318"/>
      <c r="JCB12" s="318"/>
      <c r="JCC12" s="318"/>
      <c r="JCD12" s="318"/>
      <c r="JCE12" s="318"/>
      <c r="JCF12" s="318"/>
      <c r="JCG12" s="318"/>
      <c r="JCH12" s="318"/>
      <c r="JCI12" s="318"/>
      <c r="JCJ12" s="318"/>
      <c r="JCK12" s="318"/>
      <c r="JCL12" s="318"/>
      <c r="JCM12" s="318"/>
      <c r="JCN12" s="318"/>
      <c r="JCO12" s="318"/>
      <c r="JCP12" s="318"/>
      <c r="JCQ12" s="318"/>
      <c r="JCR12" s="318"/>
      <c r="JCS12" s="318"/>
      <c r="JCT12" s="318"/>
      <c r="JCU12" s="318"/>
      <c r="JCV12" s="318"/>
      <c r="JCW12" s="318"/>
      <c r="JCX12" s="318"/>
      <c r="JCY12" s="318"/>
      <c r="JCZ12" s="318"/>
      <c r="JDA12" s="318"/>
      <c r="JDB12" s="318"/>
      <c r="JDC12" s="318"/>
      <c r="JDD12" s="318"/>
      <c r="JDE12" s="318"/>
      <c r="JDF12" s="318"/>
      <c r="JDG12" s="318"/>
      <c r="JDH12" s="318"/>
      <c r="JDI12" s="318"/>
      <c r="JDJ12" s="318"/>
      <c r="JDK12" s="318"/>
      <c r="JDL12" s="318"/>
      <c r="JDM12" s="318"/>
      <c r="JDN12" s="318"/>
      <c r="JDO12" s="318"/>
      <c r="JDP12" s="318"/>
      <c r="JDQ12" s="318"/>
      <c r="JDR12" s="318"/>
      <c r="JDS12" s="318"/>
      <c r="JDT12" s="318"/>
      <c r="JDU12" s="318"/>
      <c r="JDV12" s="318"/>
      <c r="JDW12" s="318"/>
      <c r="JDX12" s="318"/>
      <c r="JDY12" s="318"/>
      <c r="JDZ12" s="318"/>
      <c r="JEA12" s="318"/>
      <c r="JEB12" s="318"/>
      <c r="JEC12" s="318"/>
      <c r="JED12" s="318"/>
      <c r="JEE12" s="318"/>
      <c r="JEF12" s="318"/>
      <c r="JEG12" s="318"/>
      <c r="JEH12" s="318"/>
      <c r="JEI12" s="318"/>
      <c r="JEJ12" s="318"/>
      <c r="JEK12" s="318"/>
      <c r="JEL12" s="318"/>
      <c r="JEM12" s="318"/>
      <c r="JEN12" s="318"/>
      <c r="JEO12" s="318"/>
      <c r="JEP12" s="318"/>
      <c r="JEQ12" s="318"/>
      <c r="JER12" s="318"/>
      <c r="JES12" s="318"/>
      <c r="JET12" s="318"/>
      <c r="JEU12" s="318"/>
      <c r="JEV12" s="318"/>
      <c r="JEW12" s="318"/>
      <c r="JEX12" s="318"/>
      <c r="JEY12" s="318"/>
      <c r="JEZ12" s="318"/>
      <c r="JFA12" s="318"/>
      <c r="JFB12" s="318"/>
      <c r="JFC12" s="318"/>
      <c r="JFD12" s="318"/>
      <c r="JFE12" s="318"/>
      <c r="JFF12" s="318"/>
      <c r="JFG12" s="318"/>
      <c r="JFH12" s="318"/>
      <c r="JFI12" s="318"/>
      <c r="JFJ12" s="318"/>
      <c r="JFK12" s="318"/>
      <c r="JFL12" s="318"/>
      <c r="JFM12" s="318"/>
      <c r="JFN12" s="318"/>
      <c r="JFO12" s="318"/>
      <c r="JFP12" s="318"/>
      <c r="JFQ12" s="318"/>
      <c r="JFR12" s="318"/>
      <c r="JFS12" s="318"/>
      <c r="JFT12" s="318"/>
      <c r="JFU12" s="318"/>
      <c r="JFV12" s="318"/>
      <c r="JFW12" s="318"/>
      <c r="JFX12" s="318"/>
      <c r="JFY12" s="318"/>
      <c r="JFZ12" s="318"/>
      <c r="JGA12" s="318"/>
      <c r="JGB12" s="318"/>
      <c r="JGC12" s="318"/>
      <c r="JGD12" s="318"/>
      <c r="JGE12" s="318"/>
      <c r="JGF12" s="318"/>
      <c r="JGG12" s="318"/>
      <c r="JGH12" s="318"/>
      <c r="JGI12" s="318"/>
      <c r="JGJ12" s="318"/>
      <c r="JGK12" s="318"/>
      <c r="JGL12" s="318"/>
      <c r="JGM12" s="318"/>
      <c r="JGN12" s="318"/>
      <c r="JGO12" s="318"/>
      <c r="JGP12" s="318"/>
      <c r="JGQ12" s="318"/>
      <c r="JGR12" s="318"/>
      <c r="JGS12" s="318"/>
      <c r="JGT12" s="318"/>
      <c r="JGU12" s="318"/>
      <c r="JGV12" s="318"/>
      <c r="JGW12" s="318"/>
      <c r="JGX12" s="318"/>
      <c r="JGY12" s="318"/>
      <c r="JGZ12" s="318"/>
      <c r="JHA12" s="318"/>
      <c r="JHB12" s="318"/>
      <c r="JHC12" s="318"/>
      <c r="JHD12" s="318"/>
      <c r="JHE12" s="318"/>
      <c r="JHF12" s="318"/>
      <c r="JHG12" s="318"/>
      <c r="JHH12" s="318"/>
      <c r="JHI12" s="318"/>
      <c r="JHJ12" s="318"/>
      <c r="JHK12" s="318"/>
      <c r="JHL12" s="318"/>
      <c r="JHM12" s="318"/>
      <c r="JHN12" s="318"/>
      <c r="JHO12" s="318"/>
      <c r="JHP12" s="318"/>
      <c r="JHQ12" s="318"/>
      <c r="JHR12" s="318"/>
      <c r="JHS12" s="318"/>
      <c r="JHT12" s="318"/>
      <c r="JHU12" s="318"/>
      <c r="JHV12" s="318"/>
      <c r="JHW12" s="318"/>
      <c r="JHX12" s="318"/>
      <c r="JHY12" s="318"/>
      <c r="JHZ12" s="318"/>
      <c r="JIA12" s="318"/>
      <c r="JIB12" s="318"/>
      <c r="JIC12" s="318"/>
      <c r="JID12" s="318"/>
      <c r="JIE12" s="318"/>
      <c r="JIF12" s="318"/>
      <c r="JIG12" s="318"/>
      <c r="JIH12" s="318"/>
      <c r="JII12" s="318"/>
      <c r="JIJ12" s="318"/>
      <c r="JIK12" s="318"/>
      <c r="JIL12" s="318"/>
      <c r="JIM12" s="318"/>
      <c r="JIN12" s="318"/>
      <c r="JIO12" s="318"/>
      <c r="JIP12" s="318"/>
      <c r="JIQ12" s="318"/>
      <c r="JIR12" s="318"/>
      <c r="JIS12" s="318"/>
      <c r="JIT12" s="318"/>
      <c r="JIU12" s="318"/>
      <c r="JIV12" s="318"/>
      <c r="JIW12" s="318"/>
      <c r="JIX12" s="318"/>
      <c r="JIY12" s="318"/>
      <c r="JIZ12" s="318"/>
      <c r="JJA12" s="318"/>
      <c r="JJB12" s="318"/>
      <c r="JJC12" s="318"/>
      <c r="JJD12" s="318"/>
      <c r="JJE12" s="318"/>
      <c r="JJF12" s="318"/>
      <c r="JJG12" s="318"/>
      <c r="JJH12" s="318"/>
      <c r="JJI12" s="318"/>
      <c r="JJJ12" s="318"/>
      <c r="JJK12" s="318"/>
      <c r="JJL12" s="318"/>
      <c r="JJM12" s="318"/>
      <c r="JJN12" s="318"/>
      <c r="JJO12" s="318"/>
      <c r="JJP12" s="318"/>
      <c r="JJQ12" s="318"/>
      <c r="JJR12" s="318"/>
      <c r="JJS12" s="318"/>
      <c r="JJT12" s="318"/>
      <c r="JJU12" s="318"/>
      <c r="JJV12" s="318"/>
      <c r="JJW12" s="318"/>
      <c r="JJX12" s="318"/>
      <c r="JJY12" s="318"/>
      <c r="JJZ12" s="318"/>
      <c r="JKA12" s="318"/>
      <c r="JKB12" s="318"/>
      <c r="JKC12" s="318"/>
      <c r="JKD12" s="318"/>
      <c r="JKE12" s="318"/>
      <c r="JKF12" s="318"/>
      <c r="JKG12" s="318"/>
      <c r="JKH12" s="318"/>
      <c r="JKI12" s="318"/>
      <c r="JKJ12" s="318"/>
      <c r="JKK12" s="318"/>
      <c r="JKL12" s="318"/>
      <c r="JKM12" s="318"/>
      <c r="JKN12" s="318"/>
      <c r="JKO12" s="318"/>
      <c r="JKP12" s="318"/>
      <c r="JKQ12" s="318"/>
      <c r="JKR12" s="318"/>
      <c r="JKS12" s="318"/>
      <c r="JKT12" s="318"/>
      <c r="JKU12" s="318"/>
      <c r="JKV12" s="318"/>
      <c r="JKW12" s="318"/>
      <c r="JKX12" s="318"/>
      <c r="JKY12" s="318"/>
      <c r="JKZ12" s="318"/>
      <c r="JLA12" s="318"/>
      <c r="JLB12" s="318"/>
      <c r="JLC12" s="318"/>
      <c r="JLD12" s="318"/>
      <c r="JLE12" s="318"/>
      <c r="JLF12" s="318"/>
      <c r="JLG12" s="318"/>
      <c r="JLH12" s="318"/>
      <c r="JLI12" s="318"/>
      <c r="JLJ12" s="318"/>
      <c r="JLK12" s="318"/>
      <c r="JLL12" s="318"/>
      <c r="JLM12" s="318"/>
      <c r="JLN12" s="318"/>
      <c r="JLO12" s="318"/>
      <c r="JLP12" s="318"/>
      <c r="JLQ12" s="318"/>
      <c r="JLR12" s="318"/>
      <c r="JLS12" s="318"/>
      <c r="JLT12" s="318"/>
      <c r="JLU12" s="318"/>
      <c r="JLV12" s="318"/>
      <c r="JLW12" s="318"/>
      <c r="JLX12" s="318"/>
      <c r="JLY12" s="318"/>
      <c r="JLZ12" s="318"/>
      <c r="JMA12" s="318"/>
      <c r="JMB12" s="318"/>
      <c r="JMC12" s="318"/>
      <c r="JMD12" s="318"/>
      <c r="JME12" s="318"/>
      <c r="JMF12" s="318"/>
      <c r="JMG12" s="318"/>
      <c r="JMH12" s="318"/>
      <c r="JMI12" s="318"/>
      <c r="JMJ12" s="318"/>
      <c r="JMK12" s="318"/>
      <c r="JML12" s="318"/>
      <c r="JMM12" s="318"/>
      <c r="JMN12" s="318"/>
      <c r="JMO12" s="318"/>
      <c r="JMP12" s="318"/>
      <c r="JMQ12" s="318"/>
      <c r="JMR12" s="318"/>
      <c r="JMS12" s="318"/>
      <c r="JMT12" s="318"/>
      <c r="JMU12" s="318"/>
      <c r="JMV12" s="318"/>
      <c r="JMW12" s="318"/>
      <c r="JMX12" s="318"/>
      <c r="JMY12" s="318"/>
      <c r="JMZ12" s="318"/>
      <c r="JNA12" s="318"/>
      <c r="JNB12" s="318"/>
      <c r="JNC12" s="318"/>
      <c r="JND12" s="318"/>
      <c r="JNE12" s="318"/>
      <c r="JNF12" s="318"/>
      <c r="JNG12" s="318"/>
      <c r="JNH12" s="318"/>
      <c r="JNI12" s="318"/>
      <c r="JNJ12" s="318"/>
      <c r="JNK12" s="318"/>
      <c r="JNL12" s="318"/>
      <c r="JNM12" s="318"/>
      <c r="JNN12" s="318"/>
      <c r="JNO12" s="318"/>
      <c r="JNP12" s="318"/>
      <c r="JNQ12" s="318"/>
      <c r="JNR12" s="318"/>
      <c r="JNS12" s="318"/>
      <c r="JNT12" s="318"/>
      <c r="JNU12" s="318"/>
      <c r="JNV12" s="318"/>
      <c r="JNW12" s="318"/>
      <c r="JNX12" s="318"/>
      <c r="JNY12" s="318"/>
      <c r="JNZ12" s="318"/>
      <c r="JOA12" s="318"/>
      <c r="JOB12" s="318"/>
      <c r="JOC12" s="318"/>
      <c r="JOD12" s="318"/>
      <c r="JOE12" s="318"/>
      <c r="JOF12" s="318"/>
      <c r="JOG12" s="318"/>
      <c r="JOH12" s="318"/>
      <c r="JOI12" s="318"/>
      <c r="JOJ12" s="318"/>
      <c r="JOK12" s="318"/>
      <c r="JOL12" s="318"/>
      <c r="JOM12" s="318"/>
      <c r="JON12" s="318"/>
      <c r="JOO12" s="318"/>
      <c r="JOP12" s="318"/>
      <c r="JOQ12" s="318"/>
      <c r="JOR12" s="318"/>
      <c r="JOS12" s="318"/>
      <c r="JOT12" s="318"/>
      <c r="JOU12" s="318"/>
      <c r="JOV12" s="318"/>
      <c r="JOW12" s="318"/>
      <c r="JOX12" s="318"/>
      <c r="JOY12" s="318"/>
      <c r="JOZ12" s="318"/>
      <c r="JPA12" s="318"/>
      <c r="JPB12" s="318"/>
      <c r="JPC12" s="318"/>
      <c r="JPD12" s="318"/>
      <c r="JPE12" s="318"/>
      <c r="JPF12" s="318"/>
      <c r="JPG12" s="318"/>
      <c r="JPH12" s="318"/>
      <c r="JPI12" s="318"/>
      <c r="JPJ12" s="318"/>
      <c r="JPK12" s="318"/>
      <c r="JPL12" s="318"/>
      <c r="JPM12" s="318"/>
      <c r="JPN12" s="318"/>
      <c r="JPO12" s="318"/>
      <c r="JPP12" s="318"/>
      <c r="JPQ12" s="318"/>
      <c r="JPR12" s="318"/>
      <c r="JPS12" s="318"/>
      <c r="JPT12" s="318"/>
      <c r="JPU12" s="318"/>
      <c r="JPV12" s="318"/>
      <c r="JPW12" s="318"/>
      <c r="JPX12" s="318"/>
      <c r="JPY12" s="318"/>
      <c r="JPZ12" s="318"/>
      <c r="JQA12" s="318"/>
      <c r="JQB12" s="318"/>
      <c r="JQC12" s="318"/>
      <c r="JQD12" s="318"/>
      <c r="JQE12" s="318"/>
      <c r="JQF12" s="318"/>
      <c r="JQG12" s="318"/>
      <c r="JQH12" s="318"/>
      <c r="JQI12" s="318"/>
      <c r="JQJ12" s="318"/>
      <c r="JQK12" s="318"/>
      <c r="JQL12" s="318"/>
      <c r="JQM12" s="318"/>
      <c r="JQN12" s="318"/>
      <c r="JQO12" s="318"/>
      <c r="JQP12" s="318"/>
      <c r="JQQ12" s="318"/>
      <c r="JQR12" s="318"/>
      <c r="JQS12" s="318"/>
      <c r="JQT12" s="318"/>
      <c r="JQU12" s="318"/>
      <c r="JQV12" s="318"/>
      <c r="JQW12" s="318"/>
      <c r="JQX12" s="318"/>
      <c r="JQY12" s="318"/>
      <c r="JQZ12" s="318"/>
      <c r="JRA12" s="318"/>
      <c r="JRB12" s="318"/>
      <c r="JRC12" s="318"/>
      <c r="JRD12" s="318"/>
      <c r="JRE12" s="318"/>
      <c r="JRF12" s="318"/>
      <c r="JRG12" s="318"/>
      <c r="JRH12" s="318"/>
      <c r="JRI12" s="318"/>
      <c r="JRJ12" s="318"/>
      <c r="JRK12" s="318"/>
      <c r="JRL12" s="318"/>
      <c r="JRM12" s="318"/>
      <c r="JRN12" s="318"/>
      <c r="JRO12" s="318"/>
      <c r="JRP12" s="318"/>
      <c r="JRQ12" s="318"/>
      <c r="JRR12" s="318"/>
      <c r="JRS12" s="318"/>
      <c r="JRT12" s="318"/>
      <c r="JRU12" s="318"/>
      <c r="JRV12" s="318"/>
      <c r="JRW12" s="318"/>
      <c r="JRX12" s="318"/>
      <c r="JRY12" s="318"/>
      <c r="JRZ12" s="318"/>
      <c r="JSA12" s="318"/>
      <c r="JSB12" s="318"/>
      <c r="JSC12" s="318"/>
      <c r="JSD12" s="318"/>
      <c r="JSE12" s="318"/>
      <c r="JSF12" s="318"/>
      <c r="JSG12" s="318"/>
      <c r="JSH12" s="318"/>
      <c r="JSI12" s="318"/>
      <c r="JSJ12" s="318"/>
      <c r="JSK12" s="318"/>
      <c r="JSL12" s="318"/>
      <c r="JSM12" s="318"/>
      <c r="JSN12" s="318"/>
      <c r="JSO12" s="318"/>
      <c r="JSP12" s="318"/>
      <c r="JSQ12" s="318"/>
      <c r="JSR12" s="318"/>
      <c r="JSS12" s="318"/>
      <c r="JST12" s="318"/>
      <c r="JSU12" s="318"/>
      <c r="JSV12" s="318"/>
      <c r="JSW12" s="318"/>
      <c r="JSX12" s="318"/>
      <c r="JSY12" s="318"/>
      <c r="JSZ12" s="318"/>
      <c r="JTA12" s="318"/>
      <c r="JTB12" s="318"/>
      <c r="JTC12" s="318"/>
      <c r="JTD12" s="318"/>
      <c r="JTE12" s="318"/>
      <c r="JTF12" s="318"/>
      <c r="JTG12" s="318"/>
      <c r="JTH12" s="318"/>
      <c r="JTI12" s="318"/>
      <c r="JTJ12" s="318"/>
      <c r="JTK12" s="318"/>
      <c r="JTL12" s="318"/>
      <c r="JTM12" s="318"/>
      <c r="JTN12" s="318"/>
      <c r="JTO12" s="318"/>
      <c r="JTP12" s="318"/>
      <c r="JTQ12" s="318"/>
      <c r="JTR12" s="318"/>
      <c r="JTS12" s="318"/>
      <c r="JTT12" s="318"/>
      <c r="JTU12" s="318"/>
      <c r="JTV12" s="318"/>
      <c r="JTW12" s="318"/>
      <c r="JTX12" s="318"/>
      <c r="JTY12" s="318"/>
      <c r="JTZ12" s="318"/>
      <c r="JUA12" s="318"/>
      <c r="JUB12" s="318"/>
      <c r="JUC12" s="318"/>
      <c r="JUD12" s="318"/>
      <c r="JUE12" s="318"/>
      <c r="JUF12" s="318"/>
      <c r="JUG12" s="318"/>
      <c r="JUH12" s="318"/>
      <c r="JUI12" s="318"/>
      <c r="JUJ12" s="318"/>
      <c r="JUK12" s="318"/>
      <c r="JUL12" s="318"/>
      <c r="JUM12" s="318"/>
      <c r="JUN12" s="318"/>
      <c r="JUO12" s="318"/>
      <c r="JUP12" s="318"/>
      <c r="JUQ12" s="318"/>
      <c r="JUR12" s="318"/>
      <c r="JUS12" s="318"/>
      <c r="JUT12" s="318"/>
      <c r="JUU12" s="318"/>
      <c r="JUV12" s="318"/>
      <c r="JUW12" s="318"/>
      <c r="JUX12" s="318"/>
      <c r="JUY12" s="318"/>
      <c r="JUZ12" s="318"/>
      <c r="JVA12" s="318"/>
      <c r="JVB12" s="318"/>
      <c r="JVC12" s="318"/>
      <c r="JVD12" s="318"/>
      <c r="JVE12" s="318"/>
      <c r="JVF12" s="318"/>
      <c r="JVG12" s="318"/>
      <c r="JVH12" s="318"/>
      <c r="JVI12" s="318"/>
      <c r="JVJ12" s="318"/>
      <c r="JVK12" s="318"/>
      <c r="JVL12" s="318"/>
      <c r="JVM12" s="318"/>
      <c r="JVN12" s="318"/>
      <c r="JVO12" s="318"/>
      <c r="JVP12" s="318"/>
      <c r="JVQ12" s="318"/>
      <c r="JVR12" s="318"/>
      <c r="JVS12" s="318"/>
      <c r="JVT12" s="318"/>
      <c r="JVU12" s="318"/>
      <c r="JVV12" s="318"/>
      <c r="JVW12" s="318"/>
      <c r="JVX12" s="318"/>
      <c r="JVY12" s="318"/>
      <c r="JVZ12" s="318"/>
      <c r="JWA12" s="318"/>
      <c r="JWB12" s="318"/>
      <c r="JWC12" s="318"/>
      <c r="JWD12" s="318"/>
      <c r="JWE12" s="318"/>
      <c r="JWF12" s="318"/>
      <c r="JWG12" s="318"/>
      <c r="JWH12" s="318"/>
      <c r="JWI12" s="318"/>
      <c r="JWJ12" s="318"/>
      <c r="JWK12" s="318"/>
      <c r="JWL12" s="318"/>
      <c r="JWM12" s="318"/>
      <c r="JWN12" s="318"/>
      <c r="JWO12" s="318"/>
      <c r="JWP12" s="318"/>
      <c r="JWQ12" s="318"/>
      <c r="JWR12" s="318"/>
      <c r="JWS12" s="318"/>
      <c r="JWT12" s="318"/>
      <c r="JWU12" s="318"/>
      <c r="JWV12" s="318"/>
      <c r="JWW12" s="318"/>
      <c r="JWX12" s="318"/>
      <c r="JWY12" s="318"/>
      <c r="JWZ12" s="318"/>
      <c r="JXA12" s="318"/>
      <c r="JXB12" s="318"/>
      <c r="JXC12" s="318"/>
      <c r="JXD12" s="318"/>
      <c r="JXE12" s="318"/>
      <c r="JXF12" s="318"/>
      <c r="JXG12" s="318"/>
      <c r="JXH12" s="318"/>
      <c r="JXI12" s="318"/>
      <c r="JXJ12" s="318"/>
      <c r="JXK12" s="318"/>
      <c r="JXL12" s="318"/>
      <c r="JXM12" s="318"/>
      <c r="JXN12" s="318"/>
      <c r="JXO12" s="318"/>
      <c r="JXP12" s="318"/>
      <c r="JXQ12" s="318"/>
      <c r="JXR12" s="318"/>
      <c r="JXS12" s="318"/>
      <c r="JXT12" s="318"/>
      <c r="JXU12" s="318"/>
      <c r="JXV12" s="318"/>
      <c r="JXW12" s="318"/>
      <c r="JXX12" s="318"/>
      <c r="JXY12" s="318"/>
      <c r="JXZ12" s="318"/>
      <c r="JYA12" s="318"/>
      <c r="JYB12" s="318"/>
      <c r="JYC12" s="318"/>
      <c r="JYD12" s="318"/>
      <c r="JYE12" s="318"/>
      <c r="JYF12" s="318"/>
      <c r="JYG12" s="318"/>
      <c r="JYH12" s="318"/>
      <c r="JYI12" s="318"/>
      <c r="JYJ12" s="318"/>
      <c r="JYK12" s="318"/>
      <c r="JYL12" s="318"/>
      <c r="JYM12" s="318"/>
      <c r="JYN12" s="318"/>
      <c r="JYO12" s="318"/>
      <c r="JYP12" s="318"/>
      <c r="JYQ12" s="318"/>
      <c r="JYR12" s="318"/>
      <c r="JYS12" s="318"/>
      <c r="JYT12" s="318"/>
      <c r="JYU12" s="318"/>
      <c r="JYV12" s="318"/>
      <c r="JYW12" s="318"/>
      <c r="JYX12" s="318"/>
      <c r="JYY12" s="318"/>
      <c r="JYZ12" s="318"/>
      <c r="JZA12" s="318"/>
      <c r="JZB12" s="318"/>
      <c r="JZC12" s="318"/>
      <c r="JZD12" s="318"/>
      <c r="JZE12" s="318"/>
      <c r="JZF12" s="318"/>
      <c r="JZG12" s="318"/>
      <c r="JZH12" s="318"/>
      <c r="JZI12" s="318"/>
      <c r="JZJ12" s="318"/>
      <c r="JZK12" s="318"/>
      <c r="JZL12" s="318"/>
      <c r="JZM12" s="318"/>
      <c r="JZN12" s="318"/>
      <c r="JZO12" s="318"/>
      <c r="JZP12" s="318"/>
      <c r="JZQ12" s="318"/>
      <c r="JZR12" s="318"/>
      <c r="JZS12" s="318"/>
      <c r="JZT12" s="318"/>
      <c r="JZU12" s="318"/>
      <c r="JZV12" s="318"/>
      <c r="JZW12" s="318"/>
      <c r="JZX12" s="318"/>
      <c r="JZY12" s="318"/>
      <c r="JZZ12" s="318"/>
      <c r="KAA12" s="318"/>
      <c r="KAB12" s="318"/>
      <c r="KAC12" s="318"/>
      <c r="KAD12" s="318"/>
      <c r="KAE12" s="318"/>
      <c r="KAF12" s="318"/>
      <c r="KAG12" s="318"/>
      <c r="KAH12" s="318"/>
      <c r="KAI12" s="318"/>
      <c r="KAJ12" s="318"/>
      <c r="KAK12" s="318"/>
      <c r="KAL12" s="318"/>
      <c r="KAM12" s="318"/>
      <c r="KAN12" s="318"/>
      <c r="KAO12" s="318"/>
      <c r="KAP12" s="318"/>
      <c r="KAQ12" s="318"/>
      <c r="KAR12" s="318"/>
      <c r="KAS12" s="318"/>
      <c r="KAT12" s="318"/>
      <c r="KAU12" s="318"/>
      <c r="KAV12" s="318"/>
      <c r="KAW12" s="318"/>
      <c r="KAX12" s="318"/>
      <c r="KAY12" s="318"/>
      <c r="KAZ12" s="318"/>
      <c r="KBA12" s="318"/>
      <c r="KBB12" s="318"/>
      <c r="KBC12" s="318"/>
      <c r="KBD12" s="318"/>
      <c r="KBE12" s="318"/>
      <c r="KBF12" s="318"/>
      <c r="KBG12" s="318"/>
      <c r="KBH12" s="318"/>
      <c r="KBI12" s="318"/>
      <c r="KBJ12" s="318"/>
      <c r="KBK12" s="318"/>
      <c r="KBL12" s="318"/>
      <c r="KBM12" s="318"/>
      <c r="KBN12" s="318"/>
      <c r="KBO12" s="318"/>
      <c r="KBP12" s="318"/>
      <c r="KBQ12" s="318"/>
      <c r="KBR12" s="318"/>
      <c r="KBS12" s="318"/>
      <c r="KBT12" s="318"/>
      <c r="KBU12" s="318"/>
      <c r="KBV12" s="318"/>
      <c r="KBW12" s="318"/>
      <c r="KBX12" s="318"/>
      <c r="KBY12" s="318"/>
      <c r="KBZ12" s="318"/>
      <c r="KCA12" s="318"/>
      <c r="KCB12" s="318"/>
      <c r="KCC12" s="318"/>
      <c r="KCD12" s="318"/>
      <c r="KCE12" s="318"/>
      <c r="KCF12" s="318"/>
      <c r="KCG12" s="318"/>
      <c r="KCH12" s="318"/>
      <c r="KCI12" s="318"/>
      <c r="KCJ12" s="318"/>
      <c r="KCK12" s="318"/>
      <c r="KCL12" s="318"/>
      <c r="KCM12" s="318"/>
      <c r="KCN12" s="318"/>
      <c r="KCO12" s="318"/>
      <c r="KCP12" s="318"/>
      <c r="KCQ12" s="318"/>
      <c r="KCR12" s="318"/>
      <c r="KCS12" s="318"/>
      <c r="KCT12" s="318"/>
      <c r="KCU12" s="318"/>
      <c r="KCV12" s="318"/>
      <c r="KCW12" s="318"/>
      <c r="KCX12" s="318"/>
      <c r="KCY12" s="318"/>
      <c r="KCZ12" s="318"/>
      <c r="KDA12" s="318"/>
      <c r="KDB12" s="318"/>
      <c r="KDC12" s="318"/>
      <c r="KDD12" s="318"/>
      <c r="KDE12" s="318"/>
      <c r="KDF12" s="318"/>
      <c r="KDG12" s="318"/>
      <c r="KDH12" s="318"/>
      <c r="KDI12" s="318"/>
      <c r="KDJ12" s="318"/>
      <c r="KDK12" s="318"/>
      <c r="KDL12" s="318"/>
      <c r="KDM12" s="318"/>
      <c r="KDN12" s="318"/>
      <c r="KDO12" s="318"/>
      <c r="KDP12" s="318"/>
      <c r="KDQ12" s="318"/>
      <c r="KDR12" s="318"/>
      <c r="KDS12" s="318"/>
      <c r="KDT12" s="318"/>
      <c r="KDU12" s="318"/>
      <c r="KDV12" s="318"/>
      <c r="KDW12" s="318"/>
      <c r="KDX12" s="318"/>
      <c r="KDY12" s="318"/>
      <c r="KDZ12" s="318"/>
      <c r="KEA12" s="318"/>
      <c r="KEB12" s="318"/>
      <c r="KEC12" s="318"/>
      <c r="KED12" s="318"/>
      <c r="KEE12" s="318"/>
      <c r="KEF12" s="318"/>
      <c r="KEG12" s="318"/>
      <c r="KEH12" s="318"/>
      <c r="KEI12" s="318"/>
      <c r="KEJ12" s="318"/>
      <c r="KEK12" s="318"/>
      <c r="KEL12" s="318"/>
      <c r="KEM12" s="318"/>
      <c r="KEN12" s="318"/>
      <c r="KEO12" s="318"/>
      <c r="KEP12" s="318"/>
      <c r="KEQ12" s="318"/>
      <c r="KER12" s="318"/>
      <c r="KES12" s="318"/>
      <c r="KET12" s="318"/>
      <c r="KEU12" s="318"/>
      <c r="KEV12" s="318"/>
      <c r="KEW12" s="318"/>
      <c r="KEX12" s="318"/>
      <c r="KEY12" s="318"/>
      <c r="KEZ12" s="318"/>
      <c r="KFA12" s="318"/>
      <c r="KFB12" s="318"/>
      <c r="KFC12" s="318"/>
      <c r="KFD12" s="318"/>
      <c r="KFE12" s="318"/>
      <c r="KFF12" s="318"/>
      <c r="KFG12" s="318"/>
      <c r="KFH12" s="318"/>
      <c r="KFI12" s="318"/>
      <c r="KFJ12" s="318"/>
      <c r="KFK12" s="318"/>
      <c r="KFL12" s="318"/>
      <c r="KFM12" s="318"/>
      <c r="KFN12" s="318"/>
      <c r="KFO12" s="318"/>
      <c r="KFP12" s="318"/>
      <c r="KFQ12" s="318"/>
      <c r="KFR12" s="318"/>
      <c r="KFS12" s="318"/>
      <c r="KFT12" s="318"/>
      <c r="KFU12" s="318"/>
      <c r="KFV12" s="318"/>
      <c r="KFW12" s="318"/>
      <c r="KFX12" s="318"/>
      <c r="KFY12" s="318"/>
      <c r="KFZ12" s="318"/>
      <c r="KGA12" s="318"/>
      <c r="KGB12" s="318"/>
      <c r="KGC12" s="318"/>
      <c r="KGD12" s="318"/>
      <c r="KGE12" s="318"/>
      <c r="KGF12" s="318"/>
      <c r="KGG12" s="318"/>
      <c r="KGH12" s="318"/>
      <c r="KGI12" s="318"/>
      <c r="KGJ12" s="318"/>
      <c r="KGK12" s="318"/>
      <c r="KGL12" s="318"/>
      <c r="KGM12" s="318"/>
      <c r="KGN12" s="318"/>
      <c r="KGO12" s="318"/>
      <c r="KGP12" s="318"/>
      <c r="KGQ12" s="318"/>
      <c r="KGR12" s="318"/>
      <c r="KGS12" s="318"/>
      <c r="KGT12" s="318"/>
      <c r="KGU12" s="318"/>
      <c r="KGV12" s="318"/>
      <c r="KGW12" s="318"/>
      <c r="KGX12" s="318"/>
      <c r="KGY12" s="318"/>
      <c r="KGZ12" s="318"/>
      <c r="KHA12" s="318"/>
      <c r="KHB12" s="318"/>
      <c r="KHC12" s="318"/>
      <c r="KHD12" s="318"/>
      <c r="KHE12" s="318"/>
      <c r="KHF12" s="318"/>
      <c r="KHG12" s="318"/>
      <c r="KHH12" s="318"/>
      <c r="KHI12" s="318"/>
      <c r="KHJ12" s="318"/>
      <c r="KHK12" s="318"/>
      <c r="KHL12" s="318"/>
      <c r="KHM12" s="318"/>
      <c r="KHN12" s="318"/>
      <c r="KHO12" s="318"/>
      <c r="KHP12" s="318"/>
      <c r="KHQ12" s="318"/>
      <c r="KHR12" s="318"/>
      <c r="KHS12" s="318"/>
      <c r="KHT12" s="318"/>
      <c r="KHU12" s="318"/>
      <c r="KHV12" s="318"/>
      <c r="KHW12" s="318"/>
      <c r="KHX12" s="318"/>
      <c r="KHY12" s="318"/>
      <c r="KHZ12" s="318"/>
      <c r="KIA12" s="318"/>
      <c r="KIB12" s="318"/>
      <c r="KIC12" s="318"/>
      <c r="KID12" s="318"/>
      <c r="KIE12" s="318"/>
      <c r="KIF12" s="318"/>
      <c r="KIG12" s="318"/>
      <c r="KIH12" s="318"/>
      <c r="KII12" s="318"/>
      <c r="KIJ12" s="318"/>
      <c r="KIK12" s="318"/>
      <c r="KIL12" s="318"/>
      <c r="KIM12" s="318"/>
      <c r="KIN12" s="318"/>
      <c r="KIO12" s="318"/>
      <c r="KIP12" s="318"/>
      <c r="KIQ12" s="318"/>
      <c r="KIR12" s="318"/>
      <c r="KIS12" s="318"/>
      <c r="KIT12" s="318"/>
      <c r="KIU12" s="318"/>
      <c r="KIV12" s="318"/>
      <c r="KIW12" s="318"/>
      <c r="KIX12" s="318"/>
      <c r="KIY12" s="318"/>
      <c r="KIZ12" s="318"/>
      <c r="KJA12" s="318"/>
      <c r="KJB12" s="318"/>
      <c r="KJC12" s="318"/>
      <c r="KJD12" s="318"/>
      <c r="KJE12" s="318"/>
      <c r="KJF12" s="318"/>
      <c r="KJG12" s="318"/>
      <c r="KJH12" s="318"/>
      <c r="KJI12" s="318"/>
      <c r="KJJ12" s="318"/>
      <c r="KJK12" s="318"/>
      <c r="KJL12" s="318"/>
      <c r="KJM12" s="318"/>
      <c r="KJN12" s="318"/>
      <c r="KJO12" s="318"/>
      <c r="KJP12" s="318"/>
      <c r="KJQ12" s="318"/>
      <c r="KJR12" s="318"/>
      <c r="KJS12" s="318"/>
      <c r="KJT12" s="318"/>
      <c r="KJU12" s="318"/>
      <c r="KJV12" s="318"/>
      <c r="KJW12" s="318"/>
      <c r="KJX12" s="318"/>
      <c r="KJY12" s="318"/>
      <c r="KJZ12" s="318"/>
      <c r="KKA12" s="318"/>
      <c r="KKB12" s="318"/>
      <c r="KKC12" s="318"/>
      <c r="KKD12" s="318"/>
      <c r="KKE12" s="318"/>
      <c r="KKF12" s="318"/>
      <c r="KKG12" s="318"/>
      <c r="KKH12" s="318"/>
      <c r="KKI12" s="318"/>
      <c r="KKJ12" s="318"/>
      <c r="KKK12" s="318"/>
      <c r="KKL12" s="318"/>
      <c r="KKM12" s="318"/>
      <c r="KKN12" s="318"/>
      <c r="KKO12" s="318"/>
      <c r="KKP12" s="318"/>
      <c r="KKQ12" s="318"/>
      <c r="KKR12" s="318"/>
      <c r="KKS12" s="318"/>
      <c r="KKT12" s="318"/>
      <c r="KKU12" s="318"/>
      <c r="KKV12" s="318"/>
      <c r="KKW12" s="318"/>
      <c r="KKX12" s="318"/>
      <c r="KKY12" s="318"/>
      <c r="KKZ12" s="318"/>
      <c r="KLA12" s="318"/>
      <c r="KLB12" s="318"/>
      <c r="KLC12" s="318"/>
      <c r="KLD12" s="318"/>
      <c r="KLE12" s="318"/>
      <c r="KLF12" s="318"/>
      <c r="KLG12" s="318"/>
      <c r="KLH12" s="318"/>
      <c r="KLI12" s="318"/>
      <c r="KLJ12" s="318"/>
      <c r="KLK12" s="318"/>
      <c r="KLL12" s="318"/>
      <c r="KLM12" s="318"/>
      <c r="KLN12" s="318"/>
      <c r="KLO12" s="318"/>
      <c r="KLP12" s="318"/>
      <c r="KLQ12" s="318"/>
      <c r="KLR12" s="318"/>
      <c r="KLS12" s="318"/>
      <c r="KLT12" s="318"/>
      <c r="KLU12" s="318"/>
      <c r="KLV12" s="318"/>
      <c r="KLW12" s="318"/>
      <c r="KLX12" s="318"/>
      <c r="KLY12" s="318"/>
      <c r="KLZ12" s="318"/>
      <c r="KMA12" s="318"/>
      <c r="KMB12" s="318"/>
      <c r="KMC12" s="318"/>
      <c r="KMD12" s="318"/>
      <c r="KME12" s="318"/>
      <c r="KMF12" s="318"/>
      <c r="KMG12" s="318"/>
      <c r="KMH12" s="318"/>
      <c r="KMI12" s="318"/>
      <c r="KMJ12" s="318"/>
      <c r="KMK12" s="318"/>
      <c r="KML12" s="318"/>
      <c r="KMM12" s="318"/>
      <c r="KMN12" s="318"/>
      <c r="KMO12" s="318"/>
      <c r="KMP12" s="318"/>
      <c r="KMQ12" s="318"/>
      <c r="KMR12" s="318"/>
      <c r="KMS12" s="318"/>
      <c r="KMT12" s="318"/>
      <c r="KMU12" s="318"/>
      <c r="KMV12" s="318"/>
      <c r="KMW12" s="318"/>
      <c r="KMX12" s="318"/>
      <c r="KMY12" s="318"/>
      <c r="KMZ12" s="318"/>
      <c r="KNA12" s="318"/>
      <c r="KNB12" s="318"/>
      <c r="KNC12" s="318"/>
      <c r="KND12" s="318"/>
      <c r="KNE12" s="318"/>
      <c r="KNF12" s="318"/>
      <c r="KNG12" s="318"/>
      <c r="KNH12" s="318"/>
      <c r="KNI12" s="318"/>
      <c r="KNJ12" s="318"/>
      <c r="KNK12" s="318"/>
      <c r="KNL12" s="318"/>
      <c r="KNM12" s="318"/>
      <c r="KNN12" s="318"/>
      <c r="KNO12" s="318"/>
      <c r="KNP12" s="318"/>
      <c r="KNQ12" s="318"/>
      <c r="KNR12" s="318"/>
      <c r="KNS12" s="318"/>
      <c r="KNT12" s="318"/>
      <c r="KNU12" s="318"/>
      <c r="KNV12" s="318"/>
      <c r="KNW12" s="318"/>
      <c r="KNX12" s="318"/>
      <c r="KNY12" s="318"/>
      <c r="KNZ12" s="318"/>
      <c r="KOA12" s="318"/>
      <c r="KOB12" s="318"/>
      <c r="KOC12" s="318"/>
      <c r="KOD12" s="318"/>
      <c r="KOE12" s="318"/>
      <c r="KOF12" s="318"/>
      <c r="KOG12" s="318"/>
      <c r="KOH12" s="318"/>
      <c r="KOI12" s="318"/>
      <c r="KOJ12" s="318"/>
      <c r="KOK12" s="318"/>
      <c r="KOL12" s="318"/>
      <c r="KOM12" s="318"/>
      <c r="KON12" s="318"/>
      <c r="KOO12" s="318"/>
      <c r="KOP12" s="318"/>
      <c r="KOQ12" s="318"/>
      <c r="KOR12" s="318"/>
      <c r="KOS12" s="318"/>
      <c r="KOT12" s="318"/>
      <c r="KOU12" s="318"/>
      <c r="KOV12" s="318"/>
      <c r="KOW12" s="318"/>
      <c r="KOX12" s="318"/>
      <c r="KOY12" s="318"/>
      <c r="KOZ12" s="318"/>
      <c r="KPA12" s="318"/>
      <c r="KPB12" s="318"/>
      <c r="KPC12" s="318"/>
      <c r="KPD12" s="318"/>
      <c r="KPE12" s="318"/>
      <c r="KPF12" s="318"/>
      <c r="KPG12" s="318"/>
      <c r="KPH12" s="318"/>
      <c r="KPI12" s="318"/>
      <c r="KPJ12" s="318"/>
      <c r="KPK12" s="318"/>
      <c r="KPL12" s="318"/>
      <c r="KPM12" s="318"/>
      <c r="KPN12" s="318"/>
      <c r="KPO12" s="318"/>
      <c r="KPP12" s="318"/>
      <c r="KPQ12" s="318"/>
      <c r="KPR12" s="318"/>
      <c r="KPS12" s="318"/>
      <c r="KPT12" s="318"/>
      <c r="KPU12" s="318"/>
      <c r="KPV12" s="318"/>
      <c r="KPW12" s="318"/>
      <c r="KPX12" s="318"/>
      <c r="KPY12" s="318"/>
      <c r="KPZ12" s="318"/>
      <c r="KQA12" s="318"/>
      <c r="KQB12" s="318"/>
      <c r="KQC12" s="318"/>
      <c r="KQD12" s="318"/>
      <c r="KQE12" s="318"/>
      <c r="KQF12" s="318"/>
      <c r="KQG12" s="318"/>
      <c r="KQH12" s="318"/>
      <c r="KQI12" s="318"/>
      <c r="KQJ12" s="318"/>
      <c r="KQK12" s="318"/>
      <c r="KQL12" s="318"/>
      <c r="KQM12" s="318"/>
      <c r="KQN12" s="318"/>
      <c r="KQO12" s="318"/>
      <c r="KQP12" s="318"/>
      <c r="KQQ12" s="318"/>
      <c r="KQR12" s="318"/>
      <c r="KQS12" s="318"/>
      <c r="KQT12" s="318"/>
      <c r="KQU12" s="318"/>
      <c r="KQV12" s="318"/>
      <c r="KQW12" s="318"/>
      <c r="KQX12" s="318"/>
      <c r="KQY12" s="318"/>
      <c r="KQZ12" s="318"/>
      <c r="KRA12" s="318"/>
      <c r="KRB12" s="318"/>
      <c r="KRC12" s="318"/>
      <c r="KRD12" s="318"/>
      <c r="KRE12" s="318"/>
      <c r="KRF12" s="318"/>
      <c r="KRG12" s="318"/>
      <c r="KRH12" s="318"/>
      <c r="KRI12" s="318"/>
      <c r="KRJ12" s="318"/>
      <c r="KRK12" s="318"/>
      <c r="KRL12" s="318"/>
      <c r="KRM12" s="318"/>
      <c r="KRN12" s="318"/>
      <c r="KRO12" s="318"/>
      <c r="KRP12" s="318"/>
      <c r="KRQ12" s="318"/>
      <c r="KRR12" s="318"/>
      <c r="KRS12" s="318"/>
      <c r="KRT12" s="318"/>
      <c r="KRU12" s="318"/>
      <c r="KRV12" s="318"/>
      <c r="KRW12" s="318"/>
      <c r="KRX12" s="318"/>
      <c r="KRY12" s="318"/>
      <c r="KRZ12" s="318"/>
      <c r="KSA12" s="318"/>
      <c r="KSB12" s="318"/>
      <c r="KSC12" s="318"/>
      <c r="KSD12" s="318"/>
      <c r="KSE12" s="318"/>
      <c r="KSF12" s="318"/>
      <c r="KSG12" s="318"/>
      <c r="KSH12" s="318"/>
      <c r="KSI12" s="318"/>
      <c r="KSJ12" s="318"/>
      <c r="KSK12" s="318"/>
      <c r="KSL12" s="318"/>
      <c r="KSM12" s="318"/>
      <c r="KSN12" s="318"/>
      <c r="KSO12" s="318"/>
      <c r="KSP12" s="318"/>
      <c r="KSQ12" s="318"/>
      <c r="KSR12" s="318"/>
      <c r="KSS12" s="318"/>
      <c r="KST12" s="318"/>
      <c r="KSU12" s="318"/>
      <c r="KSV12" s="318"/>
      <c r="KSW12" s="318"/>
      <c r="KSX12" s="318"/>
      <c r="KSY12" s="318"/>
      <c r="KSZ12" s="318"/>
      <c r="KTA12" s="318"/>
      <c r="KTB12" s="318"/>
      <c r="KTC12" s="318"/>
      <c r="KTD12" s="318"/>
      <c r="KTE12" s="318"/>
      <c r="KTF12" s="318"/>
      <c r="KTG12" s="318"/>
      <c r="KTH12" s="318"/>
      <c r="KTI12" s="318"/>
      <c r="KTJ12" s="318"/>
      <c r="KTK12" s="318"/>
      <c r="KTL12" s="318"/>
      <c r="KTM12" s="318"/>
      <c r="KTN12" s="318"/>
      <c r="KTO12" s="318"/>
      <c r="KTP12" s="318"/>
      <c r="KTQ12" s="318"/>
      <c r="KTR12" s="318"/>
      <c r="KTS12" s="318"/>
      <c r="KTT12" s="318"/>
      <c r="KTU12" s="318"/>
      <c r="KTV12" s="318"/>
      <c r="KTW12" s="318"/>
      <c r="KTX12" s="318"/>
      <c r="KTY12" s="318"/>
      <c r="KTZ12" s="318"/>
      <c r="KUA12" s="318"/>
      <c r="KUB12" s="318"/>
      <c r="KUC12" s="318"/>
      <c r="KUD12" s="318"/>
      <c r="KUE12" s="318"/>
      <c r="KUF12" s="318"/>
      <c r="KUG12" s="318"/>
      <c r="KUH12" s="318"/>
      <c r="KUI12" s="318"/>
      <c r="KUJ12" s="318"/>
      <c r="KUK12" s="318"/>
      <c r="KUL12" s="318"/>
      <c r="KUM12" s="318"/>
      <c r="KUN12" s="318"/>
      <c r="KUO12" s="318"/>
      <c r="KUP12" s="318"/>
      <c r="KUQ12" s="318"/>
      <c r="KUR12" s="318"/>
      <c r="KUS12" s="318"/>
      <c r="KUT12" s="318"/>
      <c r="KUU12" s="318"/>
      <c r="KUV12" s="318"/>
      <c r="KUW12" s="318"/>
      <c r="KUX12" s="318"/>
      <c r="KUY12" s="318"/>
      <c r="KUZ12" s="318"/>
      <c r="KVA12" s="318"/>
      <c r="KVB12" s="318"/>
      <c r="KVC12" s="318"/>
      <c r="KVD12" s="318"/>
      <c r="KVE12" s="318"/>
      <c r="KVF12" s="318"/>
      <c r="KVG12" s="318"/>
      <c r="KVH12" s="318"/>
      <c r="KVI12" s="318"/>
      <c r="KVJ12" s="318"/>
      <c r="KVK12" s="318"/>
      <c r="KVL12" s="318"/>
      <c r="KVM12" s="318"/>
      <c r="KVN12" s="318"/>
      <c r="KVO12" s="318"/>
      <c r="KVP12" s="318"/>
      <c r="KVQ12" s="318"/>
      <c r="KVR12" s="318"/>
      <c r="KVS12" s="318"/>
      <c r="KVT12" s="318"/>
      <c r="KVU12" s="318"/>
      <c r="KVV12" s="318"/>
      <c r="KVW12" s="318"/>
      <c r="KVX12" s="318"/>
      <c r="KVY12" s="318"/>
      <c r="KVZ12" s="318"/>
      <c r="KWA12" s="318"/>
      <c r="KWB12" s="318"/>
      <c r="KWC12" s="318"/>
      <c r="KWD12" s="318"/>
      <c r="KWE12" s="318"/>
      <c r="KWF12" s="318"/>
      <c r="KWG12" s="318"/>
      <c r="KWH12" s="318"/>
      <c r="KWI12" s="318"/>
      <c r="KWJ12" s="318"/>
      <c r="KWK12" s="318"/>
      <c r="KWL12" s="318"/>
      <c r="KWM12" s="318"/>
      <c r="KWN12" s="318"/>
      <c r="KWO12" s="318"/>
      <c r="KWP12" s="318"/>
      <c r="KWQ12" s="318"/>
      <c r="KWR12" s="318"/>
      <c r="KWS12" s="318"/>
      <c r="KWT12" s="318"/>
      <c r="KWU12" s="318"/>
      <c r="KWV12" s="318"/>
      <c r="KWW12" s="318"/>
      <c r="KWX12" s="318"/>
      <c r="KWY12" s="318"/>
      <c r="KWZ12" s="318"/>
      <c r="KXA12" s="318"/>
      <c r="KXB12" s="318"/>
      <c r="KXC12" s="318"/>
      <c r="KXD12" s="318"/>
      <c r="KXE12" s="318"/>
      <c r="KXF12" s="318"/>
      <c r="KXG12" s="318"/>
      <c r="KXH12" s="318"/>
      <c r="KXI12" s="318"/>
      <c r="KXJ12" s="318"/>
      <c r="KXK12" s="318"/>
      <c r="KXL12" s="318"/>
      <c r="KXM12" s="318"/>
      <c r="KXN12" s="318"/>
      <c r="KXO12" s="318"/>
      <c r="KXP12" s="318"/>
      <c r="KXQ12" s="318"/>
      <c r="KXR12" s="318"/>
      <c r="KXS12" s="318"/>
      <c r="KXT12" s="318"/>
      <c r="KXU12" s="318"/>
      <c r="KXV12" s="318"/>
      <c r="KXW12" s="318"/>
      <c r="KXX12" s="318"/>
      <c r="KXY12" s="318"/>
      <c r="KXZ12" s="318"/>
      <c r="KYA12" s="318"/>
      <c r="KYB12" s="318"/>
      <c r="KYC12" s="318"/>
      <c r="KYD12" s="318"/>
      <c r="KYE12" s="318"/>
      <c r="KYF12" s="318"/>
      <c r="KYG12" s="318"/>
      <c r="KYH12" s="318"/>
      <c r="KYI12" s="318"/>
      <c r="KYJ12" s="318"/>
      <c r="KYK12" s="318"/>
      <c r="KYL12" s="318"/>
      <c r="KYM12" s="318"/>
      <c r="KYN12" s="318"/>
      <c r="KYO12" s="318"/>
      <c r="KYP12" s="318"/>
      <c r="KYQ12" s="318"/>
      <c r="KYR12" s="318"/>
      <c r="KYS12" s="318"/>
      <c r="KYT12" s="318"/>
      <c r="KYU12" s="318"/>
      <c r="KYV12" s="318"/>
      <c r="KYW12" s="318"/>
      <c r="KYX12" s="318"/>
      <c r="KYY12" s="318"/>
      <c r="KYZ12" s="318"/>
      <c r="KZA12" s="318"/>
      <c r="KZB12" s="318"/>
      <c r="KZC12" s="318"/>
      <c r="KZD12" s="318"/>
      <c r="KZE12" s="318"/>
      <c r="KZF12" s="318"/>
      <c r="KZG12" s="318"/>
      <c r="KZH12" s="318"/>
      <c r="KZI12" s="318"/>
      <c r="KZJ12" s="318"/>
      <c r="KZK12" s="318"/>
      <c r="KZL12" s="318"/>
      <c r="KZM12" s="318"/>
      <c r="KZN12" s="318"/>
      <c r="KZO12" s="318"/>
      <c r="KZP12" s="318"/>
      <c r="KZQ12" s="318"/>
      <c r="KZR12" s="318"/>
      <c r="KZS12" s="318"/>
      <c r="KZT12" s="318"/>
      <c r="KZU12" s="318"/>
      <c r="KZV12" s="318"/>
      <c r="KZW12" s="318"/>
      <c r="KZX12" s="318"/>
      <c r="KZY12" s="318"/>
      <c r="KZZ12" s="318"/>
      <c r="LAA12" s="318"/>
      <c r="LAB12" s="318"/>
      <c r="LAC12" s="318"/>
      <c r="LAD12" s="318"/>
      <c r="LAE12" s="318"/>
      <c r="LAF12" s="318"/>
      <c r="LAG12" s="318"/>
      <c r="LAH12" s="318"/>
      <c r="LAI12" s="318"/>
      <c r="LAJ12" s="318"/>
      <c r="LAK12" s="318"/>
      <c r="LAL12" s="318"/>
      <c r="LAM12" s="318"/>
      <c r="LAN12" s="318"/>
      <c r="LAO12" s="318"/>
      <c r="LAP12" s="318"/>
      <c r="LAQ12" s="318"/>
      <c r="LAR12" s="318"/>
      <c r="LAS12" s="318"/>
      <c r="LAT12" s="318"/>
      <c r="LAU12" s="318"/>
      <c r="LAV12" s="318"/>
      <c r="LAW12" s="318"/>
      <c r="LAX12" s="318"/>
      <c r="LAY12" s="318"/>
      <c r="LAZ12" s="318"/>
      <c r="LBA12" s="318"/>
      <c r="LBB12" s="318"/>
      <c r="LBC12" s="318"/>
      <c r="LBD12" s="318"/>
      <c r="LBE12" s="318"/>
      <c r="LBF12" s="318"/>
      <c r="LBG12" s="318"/>
      <c r="LBH12" s="318"/>
      <c r="LBI12" s="318"/>
      <c r="LBJ12" s="318"/>
      <c r="LBK12" s="318"/>
      <c r="LBL12" s="318"/>
      <c r="LBM12" s="318"/>
      <c r="LBN12" s="318"/>
      <c r="LBO12" s="318"/>
      <c r="LBP12" s="318"/>
      <c r="LBQ12" s="318"/>
      <c r="LBR12" s="318"/>
      <c r="LBS12" s="318"/>
      <c r="LBT12" s="318"/>
      <c r="LBU12" s="318"/>
      <c r="LBV12" s="318"/>
      <c r="LBW12" s="318"/>
      <c r="LBX12" s="318"/>
      <c r="LBY12" s="318"/>
      <c r="LBZ12" s="318"/>
      <c r="LCA12" s="318"/>
      <c r="LCB12" s="318"/>
      <c r="LCC12" s="318"/>
      <c r="LCD12" s="318"/>
      <c r="LCE12" s="318"/>
      <c r="LCF12" s="318"/>
      <c r="LCG12" s="318"/>
      <c r="LCH12" s="318"/>
      <c r="LCI12" s="318"/>
      <c r="LCJ12" s="318"/>
      <c r="LCK12" s="318"/>
      <c r="LCL12" s="318"/>
      <c r="LCM12" s="318"/>
      <c r="LCN12" s="318"/>
      <c r="LCO12" s="318"/>
      <c r="LCP12" s="318"/>
      <c r="LCQ12" s="318"/>
      <c r="LCR12" s="318"/>
      <c r="LCS12" s="318"/>
      <c r="LCT12" s="318"/>
      <c r="LCU12" s="318"/>
      <c r="LCV12" s="318"/>
      <c r="LCW12" s="318"/>
      <c r="LCX12" s="318"/>
      <c r="LCY12" s="318"/>
      <c r="LCZ12" s="318"/>
      <c r="LDA12" s="318"/>
      <c r="LDB12" s="318"/>
      <c r="LDC12" s="318"/>
      <c r="LDD12" s="318"/>
      <c r="LDE12" s="318"/>
      <c r="LDF12" s="318"/>
      <c r="LDG12" s="318"/>
      <c r="LDH12" s="318"/>
      <c r="LDI12" s="318"/>
      <c r="LDJ12" s="318"/>
      <c r="LDK12" s="318"/>
      <c r="LDL12" s="318"/>
      <c r="LDM12" s="318"/>
      <c r="LDN12" s="318"/>
      <c r="LDO12" s="318"/>
      <c r="LDP12" s="318"/>
      <c r="LDQ12" s="318"/>
      <c r="LDR12" s="318"/>
      <c r="LDS12" s="318"/>
      <c r="LDT12" s="318"/>
      <c r="LDU12" s="318"/>
      <c r="LDV12" s="318"/>
      <c r="LDW12" s="318"/>
      <c r="LDX12" s="318"/>
      <c r="LDY12" s="318"/>
      <c r="LDZ12" s="318"/>
      <c r="LEA12" s="318"/>
      <c r="LEB12" s="318"/>
      <c r="LEC12" s="318"/>
      <c r="LED12" s="318"/>
      <c r="LEE12" s="318"/>
      <c r="LEF12" s="318"/>
      <c r="LEG12" s="318"/>
      <c r="LEH12" s="318"/>
      <c r="LEI12" s="318"/>
      <c r="LEJ12" s="318"/>
      <c r="LEK12" s="318"/>
      <c r="LEL12" s="318"/>
      <c r="LEM12" s="318"/>
      <c r="LEN12" s="318"/>
      <c r="LEO12" s="318"/>
      <c r="LEP12" s="318"/>
      <c r="LEQ12" s="318"/>
      <c r="LER12" s="318"/>
      <c r="LES12" s="318"/>
      <c r="LET12" s="318"/>
      <c r="LEU12" s="318"/>
      <c r="LEV12" s="318"/>
      <c r="LEW12" s="318"/>
      <c r="LEX12" s="318"/>
      <c r="LEY12" s="318"/>
      <c r="LEZ12" s="318"/>
      <c r="LFA12" s="318"/>
      <c r="LFB12" s="318"/>
      <c r="LFC12" s="318"/>
      <c r="LFD12" s="318"/>
      <c r="LFE12" s="318"/>
      <c r="LFF12" s="318"/>
      <c r="LFG12" s="318"/>
      <c r="LFH12" s="318"/>
      <c r="LFI12" s="318"/>
      <c r="LFJ12" s="318"/>
      <c r="LFK12" s="318"/>
      <c r="LFL12" s="318"/>
      <c r="LFM12" s="318"/>
      <c r="LFN12" s="318"/>
      <c r="LFO12" s="318"/>
      <c r="LFP12" s="318"/>
      <c r="LFQ12" s="318"/>
      <c r="LFR12" s="318"/>
      <c r="LFS12" s="318"/>
      <c r="LFT12" s="318"/>
      <c r="LFU12" s="318"/>
      <c r="LFV12" s="318"/>
      <c r="LFW12" s="318"/>
      <c r="LFX12" s="318"/>
      <c r="LFY12" s="318"/>
      <c r="LFZ12" s="318"/>
      <c r="LGA12" s="318"/>
      <c r="LGB12" s="318"/>
      <c r="LGC12" s="318"/>
      <c r="LGD12" s="318"/>
      <c r="LGE12" s="318"/>
      <c r="LGF12" s="318"/>
      <c r="LGG12" s="318"/>
      <c r="LGH12" s="318"/>
      <c r="LGI12" s="318"/>
      <c r="LGJ12" s="318"/>
      <c r="LGK12" s="318"/>
      <c r="LGL12" s="318"/>
      <c r="LGM12" s="318"/>
      <c r="LGN12" s="318"/>
      <c r="LGO12" s="318"/>
      <c r="LGP12" s="318"/>
      <c r="LGQ12" s="318"/>
      <c r="LGR12" s="318"/>
      <c r="LGS12" s="318"/>
      <c r="LGT12" s="318"/>
      <c r="LGU12" s="318"/>
      <c r="LGV12" s="318"/>
      <c r="LGW12" s="318"/>
      <c r="LGX12" s="318"/>
      <c r="LGY12" s="318"/>
      <c r="LGZ12" s="318"/>
      <c r="LHA12" s="318"/>
      <c r="LHB12" s="318"/>
      <c r="LHC12" s="318"/>
      <c r="LHD12" s="318"/>
      <c r="LHE12" s="318"/>
      <c r="LHF12" s="318"/>
      <c r="LHG12" s="318"/>
      <c r="LHH12" s="318"/>
      <c r="LHI12" s="318"/>
      <c r="LHJ12" s="318"/>
      <c r="LHK12" s="318"/>
      <c r="LHL12" s="318"/>
      <c r="LHM12" s="318"/>
      <c r="LHN12" s="318"/>
      <c r="LHO12" s="318"/>
      <c r="LHP12" s="318"/>
      <c r="LHQ12" s="318"/>
      <c r="LHR12" s="318"/>
      <c r="LHS12" s="318"/>
      <c r="LHT12" s="318"/>
      <c r="LHU12" s="318"/>
      <c r="LHV12" s="318"/>
      <c r="LHW12" s="318"/>
      <c r="LHX12" s="318"/>
      <c r="LHY12" s="318"/>
      <c r="LHZ12" s="318"/>
      <c r="LIA12" s="318"/>
      <c r="LIB12" s="318"/>
      <c r="LIC12" s="318"/>
      <c r="LID12" s="318"/>
      <c r="LIE12" s="318"/>
      <c r="LIF12" s="318"/>
      <c r="LIG12" s="318"/>
      <c r="LIH12" s="318"/>
      <c r="LII12" s="318"/>
      <c r="LIJ12" s="318"/>
      <c r="LIK12" s="318"/>
      <c r="LIL12" s="318"/>
      <c r="LIM12" s="318"/>
      <c r="LIN12" s="318"/>
      <c r="LIO12" s="318"/>
      <c r="LIP12" s="318"/>
      <c r="LIQ12" s="318"/>
      <c r="LIR12" s="318"/>
      <c r="LIS12" s="318"/>
      <c r="LIT12" s="318"/>
      <c r="LIU12" s="318"/>
      <c r="LIV12" s="318"/>
      <c r="LIW12" s="318"/>
      <c r="LIX12" s="318"/>
      <c r="LIY12" s="318"/>
      <c r="LIZ12" s="318"/>
      <c r="LJA12" s="318"/>
      <c r="LJB12" s="318"/>
      <c r="LJC12" s="318"/>
      <c r="LJD12" s="318"/>
      <c r="LJE12" s="318"/>
      <c r="LJF12" s="318"/>
      <c r="LJG12" s="318"/>
      <c r="LJH12" s="318"/>
      <c r="LJI12" s="318"/>
      <c r="LJJ12" s="318"/>
      <c r="LJK12" s="318"/>
      <c r="LJL12" s="318"/>
      <c r="LJM12" s="318"/>
      <c r="LJN12" s="318"/>
      <c r="LJO12" s="318"/>
      <c r="LJP12" s="318"/>
      <c r="LJQ12" s="318"/>
      <c r="LJR12" s="318"/>
      <c r="LJS12" s="318"/>
      <c r="LJT12" s="318"/>
      <c r="LJU12" s="318"/>
      <c r="LJV12" s="318"/>
      <c r="LJW12" s="318"/>
      <c r="LJX12" s="318"/>
      <c r="LJY12" s="318"/>
      <c r="LJZ12" s="318"/>
      <c r="LKA12" s="318"/>
      <c r="LKB12" s="318"/>
      <c r="LKC12" s="318"/>
      <c r="LKD12" s="318"/>
      <c r="LKE12" s="318"/>
      <c r="LKF12" s="318"/>
      <c r="LKG12" s="318"/>
      <c r="LKH12" s="318"/>
      <c r="LKI12" s="318"/>
      <c r="LKJ12" s="318"/>
      <c r="LKK12" s="318"/>
      <c r="LKL12" s="318"/>
      <c r="LKM12" s="318"/>
      <c r="LKN12" s="318"/>
      <c r="LKO12" s="318"/>
      <c r="LKP12" s="318"/>
      <c r="LKQ12" s="318"/>
      <c r="LKR12" s="318"/>
      <c r="LKS12" s="318"/>
      <c r="LKT12" s="318"/>
      <c r="LKU12" s="318"/>
      <c r="LKV12" s="318"/>
      <c r="LKW12" s="318"/>
      <c r="LKX12" s="318"/>
      <c r="LKY12" s="318"/>
      <c r="LKZ12" s="318"/>
      <c r="LLA12" s="318"/>
      <c r="LLB12" s="318"/>
      <c r="LLC12" s="318"/>
      <c r="LLD12" s="318"/>
      <c r="LLE12" s="318"/>
      <c r="LLF12" s="318"/>
      <c r="LLG12" s="318"/>
      <c r="LLH12" s="318"/>
      <c r="LLI12" s="318"/>
      <c r="LLJ12" s="318"/>
      <c r="LLK12" s="318"/>
      <c r="LLL12" s="318"/>
      <c r="LLM12" s="318"/>
      <c r="LLN12" s="318"/>
      <c r="LLO12" s="318"/>
      <c r="LLP12" s="318"/>
      <c r="LLQ12" s="318"/>
      <c r="LLR12" s="318"/>
      <c r="LLS12" s="318"/>
      <c r="LLT12" s="318"/>
      <c r="LLU12" s="318"/>
      <c r="LLV12" s="318"/>
      <c r="LLW12" s="318"/>
      <c r="LLX12" s="318"/>
      <c r="LLY12" s="318"/>
      <c r="LLZ12" s="318"/>
      <c r="LMA12" s="318"/>
      <c r="LMB12" s="318"/>
      <c r="LMC12" s="318"/>
      <c r="LMD12" s="318"/>
      <c r="LME12" s="318"/>
      <c r="LMF12" s="318"/>
      <c r="LMG12" s="318"/>
      <c r="LMH12" s="318"/>
      <c r="LMI12" s="318"/>
      <c r="LMJ12" s="318"/>
      <c r="LMK12" s="318"/>
      <c r="LML12" s="318"/>
      <c r="LMM12" s="318"/>
      <c r="LMN12" s="318"/>
      <c r="LMO12" s="318"/>
      <c r="LMP12" s="318"/>
      <c r="LMQ12" s="318"/>
      <c r="LMR12" s="318"/>
      <c r="LMS12" s="318"/>
      <c r="LMT12" s="318"/>
      <c r="LMU12" s="318"/>
      <c r="LMV12" s="318"/>
      <c r="LMW12" s="318"/>
      <c r="LMX12" s="318"/>
      <c r="LMY12" s="318"/>
      <c r="LMZ12" s="318"/>
      <c r="LNA12" s="318"/>
      <c r="LNB12" s="318"/>
      <c r="LNC12" s="318"/>
      <c r="LND12" s="318"/>
      <c r="LNE12" s="318"/>
      <c r="LNF12" s="318"/>
      <c r="LNG12" s="318"/>
      <c r="LNH12" s="318"/>
      <c r="LNI12" s="318"/>
      <c r="LNJ12" s="318"/>
      <c r="LNK12" s="318"/>
      <c r="LNL12" s="318"/>
      <c r="LNM12" s="318"/>
      <c r="LNN12" s="318"/>
      <c r="LNO12" s="318"/>
      <c r="LNP12" s="318"/>
      <c r="LNQ12" s="318"/>
      <c r="LNR12" s="318"/>
      <c r="LNS12" s="318"/>
      <c r="LNT12" s="318"/>
      <c r="LNU12" s="318"/>
      <c r="LNV12" s="318"/>
      <c r="LNW12" s="318"/>
      <c r="LNX12" s="318"/>
      <c r="LNY12" s="318"/>
      <c r="LNZ12" s="318"/>
      <c r="LOA12" s="318"/>
      <c r="LOB12" s="318"/>
      <c r="LOC12" s="318"/>
      <c r="LOD12" s="318"/>
      <c r="LOE12" s="318"/>
      <c r="LOF12" s="318"/>
      <c r="LOG12" s="318"/>
      <c r="LOH12" s="318"/>
      <c r="LOI12" s="318"/>
      <c r="LOJ12" s="318"/>
      <c r="LOK12" s="318"/>
      <c r="LOL12" s="318"/>
      <c r="LOM12" s="318"/>
      <c r="LON12" s="318"/>
      <c r="LOO12" s="318"/>
      <c r="LOP12" s="318"/>
      <c r="LOQ12" s="318"/>
      <c r="LOR12" s="318"/>
      <c r="LOS12" s="318"/>
      <c r="LOT12" s="318"/>
      <c r="LOU12" s="318"/>
      <c r="LOV12" s="318"/>
      <c r="LOW12" s="318"/>
      <c r="LOX12" s="318"/>
      <c r="LOY12" s="318"/>
      <c r="LOZ12" s="318"/>
      <c r="LPA12" s="318"/>
      <c r="LPB12" s="318"/>
      <c r="LPC12" s="318"/>
      <c r="LPD12" s="318"/>
      <c r="LPE12" s="318"/>
      <c r="LPF12" s="318"/>
      <c r="LPG12" s="318"/>
      <c r="LPH12" s="318"/>
      <c r="LPI12" s="318"/>
      <c r="LPJ12" s="318"/>
      <c r="LPK12" s="318"/>
      <c r="LPL12" s="318"/>
      <c r="LPM12" s="318"/>
      <c r="LPN12" s="318"/>
      <c r="LPO12" s="318"/>
      <c r="LPP12" s="318"/>
      <c r="LPQ12" s="318"/>
      <c r="LPR12" s="318"/>
      <c r="LPS12" s="318"/>
      <c r="LPT12" s="318"/>
      <c r="LPU12" s="318"/>
      <c r="LPV12" s="318"/>
      <c r="LPW12" s="318"/>
      <c r="LPX12" s="318"/>
      <c r="LPY12" s="318"/>
      <c r="LPZ12" s="318"/>
      <c r="LQA12" s="318"/>
      <c r="LQB12" s="318"/>
      <c r="LQC12" s="318"/>
      <c r="LQD12" s="318"/>
      <c r="LQE12" s="318"/>
      <c r="LQF12" s="318"/>
      <c r="LQG12" s="318"/>
      <c r="LQH12" s="318"/>
      <c r="LQI12" s="318"/>
      <c r="LQJ12" s="318"/>
      <c r="LQK12" s="318"/>
      <c r="LQL12" s="318"/>
      <c r="LQM12" s="318"/>
      <c r="LQN12" s="318"/>
      <c r="LQO12" s="318"/>
      <c r="LQP12" s="318"/>
      <c r="LQQ12" s="318"/>
      <c r="LQR12" s="318"/>
      <c r="LQS12" s="318"/>
      <c r="LQT12" s="318"/>
      <c r="LQU12" s="318"/>
      <c r="LQV12" s="318"/>
      <c r="LQW12" s="318"/>
      <c r="LQX12" s="318"/>
      <c r="LQY12" s="318"/>
      <c r="LQZ12" s="318"/>
      <c r="LRA12" s="318"/>
      <c r="LRB12" s="318"/>
      <c r="LRC12" s="318"/>
      <c r="LRD12" s="318"/>
      <c r="LRE12" s="318"/>
      <c r="LRF12" s="318"/>
      <c r="LRG12" s="318"/>
      <c r="LRH12" s="318"/>
      <c r="LRI12" s="318"/>
      <c r="LRJ12" s="318"/>
      <c r="LRK12" s="318"/>
      <c r="LRL12" s="318"/>
      <c r="LRM12" s="318"/>
      <c r="LRN12" s="318"/>
      <c r="LRO12" s="318"/>
      <c r="LRP12" s="318"/>
      <c r="LRQ12" s="318"/>
      <c r="LRR12" s="318"/>
      <c r="LRS12" s="318"/>
      <c r="LRT12" s="318"/>
      <c r="LRU12" s="318"/>
      <c r="LRV12" s="318"/>
      <c r="LRW12" s="318"/>
      <c r="LRX12" s="318"/>
      <c r="LRY12" s="318"/>
      <c r="LRZ12" s="318"/>
      <c r="LSA12" s="318"/>
      <c r="LSB12" s="318"/>
      <c r="LSC12" s="318"/>
      <c r="LSD12" s="318"/>
      <c r="LSE12" s="318"/>
      <c r="LSF12" s="318"/>
      <c r="LSG12" s="318"/>
      <c r="LSH12" s="318"/>
      <c r="LSI12" s="318"/>
      <c r="LSJ12" s="318"/>
      <c r="LSK12" s="318"/>
      <c r="LSL12" s="318"/>
      <c r="LSM12" s="318"/>
      <c r="LSN12" s="318"/>
      <c r="LSO12" s="318"/>
      <c r="LSP12" s="318"/>
      <c r="LSQ12" s="318"/>
      <c r="LSR12" s="318"/>
      <c r="LSS12" s="318"/>
      <c r="LST12" s="318"/>
      <c r="LSU12" s="318"/>
      <c r="LSV12" s="318"/>
      <c r="LSW12" s="318"/>
      <c r="LSX12" s="318"/>
      <c r="LSY12" s="318"/>
      <c r="LSZ12" s="318"/>
      <c r="LTA12" s="318"/>
      <c r="LTB12" s="318"/>
      <c r="LTC12" s="318"/>
      <c r="LTD12" s="318"/>
      <c r="LTE12" s="318"/>
      <c r="LTF12" s="318"/>
      <c r="LTG12" s="318"/>
      <c r="LTH12" s="318"/>
      <c r="LTI12" s="318"/>
      <c r="LTJ12" s="318"/>
      <c r="LTK12" s="318"/>
      <c r="LTL12" s="318"/>
      <c r="LTM12" s="318"/>
      <c r="LTN12" s="318"/>
      <c r="LTO12" s="318"/>
      <c r="LTP12" s="318"/>
      <c r="LTQ12" s="318"/>
      <c r="LTR12" s="318"/>
      <c r="LTS12" s="318"/>
      <c r="LTT12" s="318"/>
      <c r="LTU12" s="318"/>
      <c r="LTV12" s="318"/>
      <c r="LTW12" s="318"/>
      <c r="LTX12" s="318"/>
      <c r="LTY12" s="318"/>
      <c r="LTZ12" s="318"/>
      <c r="LUA12" s="318"/>
      <c r="LUB12" s="318"/>
      <c r="LUC12" s="318"/>
      <c r="LUD12" s="318"/>
      <c r="LUE12" s="318"/>
      <c r="LUF12" s="318"/>
      <c r="LUG12" s="318"/>
      <c r="LUH12" s="318"/>
      <c r="LUI12" s="318"/>
      <c r="LUJ12" s="318"/>
      <c r="LUK12" s="318"/>
      <c r="LUL12" s="318"/>
      <c r="LUM12" s="318"/>
      <c r="LUN12" s="318"/>
      <c r="LUO12" s="318"/>
      <c r="LUP12" s="318"/>
      <c r="LUQ12" s="318"/>
      <c r="LUR12" s="318"/>
      <c r="LUS12" s="318"/>
      <c r="LUT12" s="318"/>
      <c r="LUU12" s="318"/>
      <c r="LUV12" s="318"/>
      <c r="LUW12" s="318"/>
      <c r="LUX12" s="318"/>
      <c r="LUY12" s="318"/>
      <c r="LUZ12" s="318"/>
      <c r="LVA12" s="318"/>
      <c r="LVB12" s="318"/>
      <c r="LVC12" s="318"/>
      <c r="LVD12" s="318"/>
      <c r="LVE12" s="318"/>
      <c r="LVF12" s="318"/>
      <c r="LVG12" s="318"/>
      <c r="LVH12" s="318"/>
      <c r="LVI12" s="318"/>
      <c r="LVJ12" s="318"/>
      <c r="LVK12" s="318"/>
      <c r="LVL12" s="318"/>
      <c r="LVM12" s="318"/>
      <c r="LVN12" s="318"/>
      <c r="LVO12" s="318"/>
      <c r="LVP12" s="318"/>
      <c r="LVQ12" s="318"/>
      <c r="LVR12" s="318"/>
      <c r="LVS12" s="318"/>
      <c r="LVT12" s="318"/>
      <c r="LVU12" s="318"/>
      <c r="LVV12" s="318"/>
      <c r="LVW12" s="318"/>
      <c r="LVX12" s="318"/>
      <c r="LVY12" s="318"/>
      <c r="LVZ12" s="318"/>
      <c r="LWA12" s="318"/>
      <c r="LWB12" s="318"/>
      <c r="LWC12" s="318"/>
      <c r="LWD12" s="318"/>
      <c r="LWE12" s="318"/>
      <c r="LWF12" s="318"/>
      <c r="LWG12" s="318"/>
      <c r="LWH12" s="318"/>
      <c r="LWI12" s="318"/>
      <c r="LWJ12" s="318"/>
      <c r="LWK12" s="318"/>
      <c r="LWL12" s="318"/>
      <c r="LWM12" s="318"/>
      <c r="LWN12" s="318"/>
      <c r="LWO12" s="318"/>
      <c r="LWP12" s="318"/>
      <c r="LWQ12" s="318"/>
      <c r="LWR12" s="318"/>
      <c r="LWS12" s="318"/>
      <c r="LWT12" s="318"/>
      <c r="LWU12" s="318"/>
      <c r="LWV12" s="318"/>
      <c r="LWW12" s="318"/>
      <c r="LWX12" s="318"/>
      <c r="LWY12" s="318"/>
      <c r="LWZ12" s="318"/>
      <c r="LXA12" s="318"/>
      <c r="LXB12" s="318"/>
      <c r="LXC12" s="318"/>
      <c r="LXD12" s="318"/>
      <c r="LXE12" s="318"/>
      <c r="LXF12" s="318"/>
      <c r="LXG12" s="318"/>
      <c r="LXH12" s="318"/>
      <c r="LXI12" s="318"/>
      <c r="LXJ12" s="318"/>
      <c r="LXK12" s="318"/>
      <c r="LXL12" s="318"/>
      <c r="LXM12" s="318"/>
      <c r="LXN12" s="318"/>
      <c r="LXO12" s="318"/>
      <c r="LXP12" s="318"/>
      <c r="LXQ12" s="318"/>
      <c r="LXR12" s="318"/>
      <c r="LXS12" s="318"/>
      <c r="LXT12" s="318"/>
      <c r="LXU12" s="318"/>
      <c r="LXV12" s="318"/>
      <c r="LXW12" s="318"/>
      <c r="LXX12" s="318"/>
      <c r="LXY12" s="318"/>
      <c r="LXZ12" s="318"/>
      <c r="LYA12" s="318"/>
      <c r="LYB12" s="318"/>
      <c r="LYC12" s="318"/>
      <c r="LYD12" s="318"/>
      <c r="LYE12" s="318"/>
      <c r="LYF12" s="318"/>
      <c r="LYG12" s="318"/>
      <c r="LYH12" s="318"/>
      <c r="LYI12" s="318"/>
      <c r="LYJ12" s="318"/>
      <c r="LYK12" s="318"/>
      <c r="LYL12" s="318"/>
      <c r="LYM12" s="318"/>
      <c r="LYN12" s="318"/>
      <c r="LYO12" s="318"/>
      <c r="LYP12" s="318"/>
      <c r="LYQ12" s="318"/>
      <c r="LYR12" s="318"/>
      <c r="LYS12" s="318"/>
      <c r="LYT12" s="318"/>
      <c r="LYU12" s="318"/>
      <c r="LYV12" s="318"/>
      <c r="LYW12" s="318"/>
      <c r="LYX12" s="318"/>
      <c r="LYY12" s="318"/>
      <c r="LYZ12" s="318"/>
      <c r="LZA12" s="318"/>
      <c r="LZB12" s="318"/>
      <c r="LZC12" s="318"/>
      <c r="LZD12" s="318"/>
      <c r="LZE12" s="318"/>
      <c r="LZF12" s="318"/>
      <c r="LZG12" s="318"/>
      <c r="LZH12" s="318"/>
      <c r="LZI12" s="318"/>
      <c r="LZJ12" s="318"/>
      <c r="LZK12" s="318"/>
      <c r="LZL12" s="318"/>
      <c r="LZM12" s="318"/>
      <c r="LZN12" s="318"/>
      <c r="LZO12" s="318"/>
      <c r="LZP12" s="318"/>
      <c r="LZQ12" s="318"/>
      <c r="LZR12" s="318"/>
      <c r="LZS12" s="318"/>
      <c r="LZT12" s="318"/>
      <c r="LZU12" s="318"/>
      <c r="LZV12" s="318"/>
      <c r="LZW12" s="318"/>
      <c r="LZX12" s="318"/>
      <c r="LZY12" s="318"/>
      <c r="LZZ12" s="318"/>
      <c r="MAA12" s="318"/>
      <c r="MAB12" s="318"/>
      <c r="MAC12" s="318"/>
      <c r="MAD12" s="318"/>
      <c r="MAE12" s="318"/>
      <c r="MAF12" s="318"/>
      <c r="MAG12" s="318"/>
      <c r="MAH12" s="318"/>
      <c r="MAI12" s="318"/>
      <c r="MAJ12" s="318"/>
      <c r="MAK12" s="318"/>
      <c r="MAL12" s="318"/>
      <c r="MAM12" s="318"/>
      <c r="MAN12" s="318"/>
      <c r="MAO12" s="318"/>
      <c r="MAP12" s="318"/>
      <c r="MAQ12" s="318"/>
      <c r="MAR12" s="318"/>
      <c r="MAS12" s="318"/>
      <c r="MAT12" s="318"/>
      <c r="MAU12" s="318"/>
      <c r="MAV12" s="318"/>
      <c r="MAW12" s="318"/>
      <c r="MAX12" s="318"/>
      <c r="MAY12" s="318"/>
      <c r="MAZ12" s="318"/>
      <c r="MBA12" s="318"/>
      <c r="MBB12" s="318"/>
      <c r="MBC12" s="318"/>
      <c r="MBD12" s="318"/>
      <c r="MBE12" s="318"/>
      <c r="MBF12" s="318"/>
      <c r="MBG12" s="318"/>
      <c r="MBH12" s="318"/>
      <c r="MBI12" s="318"/>
      <c r="MBJ12" s="318"/>
      <c r="MBK12" s="318"/>
      <c r="MBL12" s="318"/>
      <c r="MBM12" s="318"/>
      <c r="MBN12" s="318"/>
      <c r="MBO12" s="318"/>
      <c r="MBP12" s="318"/>
      <c r="MBQ12" s="318"/>
      <c r="MBR12" s="318"/>
      <c r="MBS12" s="318"/>
      <c r="MBT12" s="318"/>
      <c r="MBU12" s="318"/>
      <c r="MBV12" s="318"/>
      <c r="MBW12" s="318"/>
      <c r="MBX12" s="318"/>
      <c r="MBY12" s="318"/>
      <c r="MBZ12" s="318"/>
      <c r="MCA12" s="318"/>
      <c r="MCB12" s="318"/>
      <c r="MCC12" s="318"/>
      <c r="MCD12" s="318"/>
      <c r="MCE12" s="318"/>
      <c r="MCF12" s="318"/>
      <c r="MCG12" s="318"/>
      <c r="MCH12" s="318"/>
      <c r="MCI12" s="318"/>
      <c r="MCJ12" s="318"/>
      <c r="MCK12" s="318"/>
      <c r="MCL12" s="318"/>
      <c r="MCM12" s="318"/>
      <c r="MCN12" s="318"/>
      <c r="MCO12" s="318"/>
      <c r="MCP12" s="318"/>
      <c r="MCQ12" s="318"/>
      <c r="MCR12" s="318"/>
      <c r="MCS12" s="318"/>
      <c r="MCT12" s="318"/>
      <c r="MCU12" s="318"/>
      <c r="MCV12" s="318"/>
      <c r="MCW12" s="318"/>
      <c r="MCX12" s="318"/>
      <c r="MCY12" s="318"/>
      <c r="MCZ12" s="318"/>
      <c r="MDA12" s="318"/>
      <c r="MDB12" s="318"/>
      <c r="MDC12" s="318"/>
      <c r="MDD12" s="318"/>
      <c r="MDE12" s="318"/>
      <c r="MDF12" s="318"/>
      <c r="MDG12" s="318"/>
      <c r="MDH12" s="318"/>
      <c r="MDI12" s="318"/>
      <c r="MDJ12" s="318"/>
      <c r="MDK12" s="318"/>
      <c r="MDL12" s="318"/>
      <c r="MDM12" s="318"/>
      <c r="MDN12" s="318"/>
      <c r="MDO12" s="318"/>
      <c r="MDP12" s="318"/>
      <c r="MDQ12" s="318"/>
      <c r="MDR12" s="318"/>
      <c r="MDS12" s="318"/>
      <c r="MDT12" s="318"/>
      <c r="MDU12" s="318"/>
      <c r="MDV12" s="318"/>
      <c r="MDW12" s="318"/>
      <c r="MDX12" s="318"/>
      <c r="MDY12" s="318"/>
      <c r="MDZ12" s="318"/>
      <c r="MEA12" s="318"/>
      <c r="MEB12" s="318"/>
      <c r="MEC12" s="318"/>
      <c r="MED12" s="318"/>
      <c r="MEE12" s="318"/>
      <c r="MEF12" s="318"/>
      <c r="MEG12" s="318"/>
      <c r="MEH12" s="318"/>
      <c r="MEI12" s="318"/>
      <c r="MEJ12" s="318"/>
      <c r="MEK12" s="318"/>
      <c r="MEL12" s="318"/>
      <c r="MEM12" s="318"/>
      <c r="MEN12" s="318"/>
      <c r="MEO12" s="318"/>
      <c r="MEP12" s="318"/>
      <c r="MEQ12" s="318"/>
      <c r="MER12" s="318"/>
      <c r="MES12" s="318"/>
      <c r="MET12" s="318"/>
      <c r="MEU12" s="318"/>
      <c r="MEV12" s="318"/>
      <c r="MEW12" s="318"/>
      <c r="MEX12" s="318"/>
      <c r="MEY12" s="318"/>
      <c r="MEZ12" s="318"/>
      <c r="MFA12" s="318"/>
      <c r="MFB12" s="318"/>
      <c r="MFC12" s="318"/>
      <c r="MFD12" s="318"/>
      <c r="MFE12" s="318"/>
      <c r="MFF12" s="318"/>
      <c r="MFG12" s="318"/>
      <c r="MFH12" s="318"/>
      <c r="MFI12" s="318"/>
      <c r="MFJ12" s="318"/>
      <c r="MFK12" s="318"/>
      <c r="MFL12" s="318"/>
      <c r="MFM12" s="318"/>
      <c r="MFN12" s="318"/>
      <c r="MFO12" s="318"/>
      <c r="MFP12" s="318"/>
      <c r="MFQ12" s="318"/>
      <c r="MFR12" s="318"/>
      <c r="MFS12" s="318"/>
      <c r="MFT12" s="318"/>
      <c r="MFU12" s="318"/>
      <c r="MFV12" s="318"/>
      <c r="MFW12" s="318"/>
      <c r="MFX12" s="318"/>
      <c r="MFY12" s="318"/>
      <c r="MFZ12" s="318"/>
      <c r="MGA12" s="318"/>
      <c r="MGB12" s="318"/>
      <c r="MGC12" s="318"/>
      <c r="MGD12" s="318"/>
      <c r="MGE12" s="318"/>
      <c r="MGF12" s="318"/>
      <c r="MGG12" s="318"/>
      <c r="MGH12" s="318"/>
      <c r="MGI12" s="318"/>
      <c r="MGJ12" s="318"/>
      <c r="MGK12" s="318"/>
      <c r="MGL12" s="318"/>
      <c r="MGM12" s="318"/>
      <c r="MGN12" s="318"/>
      <c r="MGO12" s="318"/>
      <c r="MGP12" s="318"/>
      <c r="MGQ12" s="318"/>
      <c r="MGR12" s="318"/>
      <c r="MGS12" s="318"/>
      <c r="MGT12" s="318"/>
      <c r="MGU12" s="318"/>
      <c r="MGV12" s="318"/>
      <c r="MGW12" s="318"/>
      <c r="MGX12" s="318"/>
      <c r="MGY12" s="318"/>
      <c r="MGZ12" s="318"/>
      <c r="MHA12" s="318"/>
      <c r="MHB12" s="318"/>
      <c r="MHC12" s="318"/>
      <c r="MHD12" s="318"/>
      <c r="MHE12" s="318"/>
      <c r="MHF12" s="318"/>
      <c r="MHG12" s="318"/>
      <c r="MHH12" s="318"/>
      <c r="MHI12" s="318"/>
      <c r="MHJ12" s="318"/>
      <c r="MHK12" s="318"/>
      <c r="MHL12" s="318"/>
      <c r="MHM12" s="318"/>
      <c r="MHN12" s="318"/>
      <c r="MHO12" s="318"/>
      <c r="MHP12" s="318"/>
      <c r="MHQ12" s="318"/>
      <c r="MHR12" s="318"/>
      <c r="MHS12" s="318"/>
      <c r="MHT12" s="318"/>
      <c r="MHU12" s="318"/>
      <c r="MHV12" s="318"/>
      <c r="MHW12" s="318"/>
      <c r="MHX12" s="318"/>
      <c r="MHY12" s="318"/>
      <c r="MHZ12" s="318"/>
      <c r="MIA12" s="318"/>
      <c r="MIB12" s="318"/>
      <c r="MIC12" s="318"/>
      <c r="MID12" s="318"/>
      <c r="MIE12" s="318"/>
      <c r="MIF12" s="318"/>
      <c r="MIG12" s="318"/>
      <c r="MIH12" s="318"/>
      <c r="MII12" s="318"/>
      <c r="MIJ12" s="318"/>
      <c r="MIK12" s="318"/>
      <c r="MIL12" s="318"/>
      <c r="MIM12" s="318"/>
      <c r="MIN12" s="318"/>
      <c r="MIO12" s="318"/>
      <c r="MIP12" s="318"/>
      <c r="MIQ12" s="318"/>
      <c r="MIR12" s="318"/>
      <c r="MIS12" s="318"/>
      <c r="MIT12" s="318"/>
      <c r="MIU12" s="318"/>
      <c r="MIV12" s="318"/>
      <c r="MIW12" s="318"/>
      <c r="MIX12" s="318"/>
      <c r="MIY12" s="318"/>
      <c r="MIZ12" s="318"/>
      <c r="MJA12" s="318"/>
      <c r="MJB12" s="318"/>
      <c r="MJC12" s="318"/>
      <c r="MJD12" s="318"/>
      <c r="MJE12" s="318"/>
      <c r="MJF12" s="318"/>
      <c r="MJG12" s="318"/>
      <c r="MJH12" s="318"/>
      <c r="MJI12" s="318"/>
      <c r="MJJ12" s="318"/>
      <c r="MJK12" s="318"/>
      <c r="MJL12" s="318"/>
      <c r="MJM12" s="318"/>
      <c r="MJN12" s="318"/>
      <c r="MJO12" s="318"/>
      <c r="MJP12" s="318"/>
      <c r="MJQ12" s="318"/>
      <c r="MJR12" s="318"/>
      <c r="MJS12" s="318"/>
      <c r="MJT12" s="318"/>
      <c r="MJU12" s="318"/>
      <c r="MJV12" s="318"/>
      <c r="MJW12" s="318"/>
      <c r="MJX12" s="318"/>
      <c r="MJY12" s="318"/>
      <c r="MJZ12" s="318"/>
      <c r="MKA12" s="318"/>
      <c r="MKB12" s="318"/>
      <c r="MKC12" s="318"/>
      <c r="MKD12" s="318"/>
      <c r="MKE12" s="318"/>
      <c r="MKF12" s="318"/>
      <c r="MKG12" s="318"/>
      <c r="MKH12" s="318"/>
      <c r="MKI12" s="318"/>
      <c r="MKJ12" s="318"/>
      <c r="MKK12" s="318"/>
      <c r="MKL12" s="318"/>
      <c r="MKM12" s="318"/>
      <c r="MKN12" s="318"/>
      <c r="MKO12" s="318"/>
      <c r="MKP12" s="318"/>
      <c r="MKQ12" s="318"/>
      <c r="MKR12" s="318"/>
      <c r="MKS12" s="318"/>
      <c r="MKT12" s="318"/>
      <c r="MKU12" s="318"/>
      <c r="MKV12" s="318"/>
      <c r="MKW12" s="318"/>
      <c r="MKX12" s="318"/>
      <c r="MKY12" s="318"/>
      <c r="MKZ12" s="318"/>
      <c r="MLA12" s="318"/>
      <c r="MLB12" s="318"/>
      <c r="MLC12" s="318"/>
      <c r="MLD12" s="318"/>
      <c r="MLE12" s="318"/>
      <c r="MLF12" s="318"/>
      <c r="MLG12" s="318"/>
      <c r="MLH12" s="318"/>
      <c r="MLI12" s="318"/>
      <c r="MLJ12" s="318"/>
      <c r="MLK12" s="318"/>
      <c r="MLL12" s="318"/>
      <c r="MLM12" s="318"/>
      <c r="MLN12" s="318"/>
      <c r="MLO12" s="318"/>
      <c r="MLP12" s="318"/>
      <c r="MLQ12" s="318"/>
      <c r="MLR12" s="318"/>
      <c r="MLS12" s="318"/>
      <c r="MLT12" s="318"/>
      <c r="MLU12" s="318"/>
      <c r="MLV12" s="318"/>
      <c r="MLW12" s="318"/>
      <c r="MLX12" s="318"/>
      <c r="MLY12" s="318"/>
      <c r="MLZ12" s="318"/>
      <c r="MMA12" s="318"/>
      <c r="MMB12" s="318"/>
      <c r="MMC12" s="318"/>
      <c r="MMD12" s="318"/>
      <c r="MME12" s="318"/>
      <c r="MMF12" s="318"/>
      <c r="MMG12" s="318"/>
      <c r="MMH12" s="318"/>
      <c r="MMI12" s="318"/>
      <c r="MMJ12" s="318"/>
      <c r="MMK12" s="318"/>
      <c r="MML12" s="318"/>
      <c r="MMM12" s="318"/>
      <c r="MMN12" s="318"/>
      <c r="MMO12" s="318"/>
      <c r="MMP12" s="318"/>
      <c r="MMQ12" s="318"/>
      <c r="MMR12" s="318"/>
      <c r="MMS12" s="318"/>
      <c r="MMT12" s="318"/>
      <c r="MMU12" s="318"/>
      <c r="MMV12" s="318"/>
      <c r="MMW12" s="318"/>
      <c r="MMX12" s="318"/>
      <c r="MMY12" s="318"/>
      <c r="MMZ12" s="318"/>
      <c r="MNA12" s="318"/>
      <c r="MNB12" s="318"/>
      <c r="MNC12" s="318"/>
      <c r="MND12" s="318"/>
      <c r="MNE12" s="318"/>
      <c r="MNF12" s="318"/>
      <c r="MNG12" s="318"/>
      <c r="MNH12" s="318"/>
      <c r="MNI12" s="318"/>
      <c r="MNJ12" s="318"/>
      <c r="MNK12" s="318"/>
      <c r="MNL12" s="318"/>
      <c r="MNM12" s="318"/>
      <c r="MNN12" s="318"/>
      <c r="MNO12" s="318"/>
      <c r="MNP12" s="318"/>
      <c r="MNQ12" s="318"/>
      <c r="MNR12" s="318"/>
      <c r="MNS12" s="318"/>
      <c r="MNT12" s="318"/>
      <c r="MNU12" s="318"/>
      <c r="MNV12" s="318"/>
      <c r="MNW12" s="318"/>
      <c r="MNX12" s="318"/>
      <c r="MNY12" s="318"/>
      <c r="MNZ12" s="318"/>
      <c r="MOA12" s="318"/>
      <c r="MOB12" s="318"/>
      <c r="MOC12" s="318"/>
      <c r="MOD12" s="318"/>
      <c r="MOE12" s="318"/>
      <c r="MOF12" s="318"/>
      <c r="MOG12" s="318"/>
      <c r="MOH12" s="318"/>
      <c r="MOI12" s="318"/>
      <c r="MOJ12" s="318"/>
      <c r="MOK12" s="318"/>
      <c r="MOL12" s="318"/>
      <c r="MOM12" s="318"/>
      <c r="MON12" s="318"/>
      <c r="MOO12" s="318"/>
      <c r="MOP12" s="318"/>
      <c r="MOQ12" s="318"/>
      <c r="MOR12" s="318"/>
      <c r="MOS12" s="318"/>
      <c r="MOT12" s="318"/>
      <c r="MOU12" s="318"/>
      <c r="MOV12" s="318"/>
      <c r="MOW12" s="318"/>
      <c r="MOX12" s="318"/>
      <c r="MOY12" s="318"/>
      <c r="MOZ12" s="318"/>
      <c r="MPA12" s="318"/>
      <c r="MPB12" s="318"/>
      <c r="MPC12" s="318"/>
      <c r="MPD12" s="318"/>
      <c r="MPE12" s="318"/>
      <c r="MPF12" s="318"/>
      <c r="MPG12" s="318"/>
      <c r="MPH12" s="318"/>
      <c r="MPI12" s="318"/>
      <c r="MPJ12" s="318"/>
      <c r="MPK12" s="318"/>
      <c r="MPL12" s="318"/>
      <c r="MPM12" s="318"/>
      <c r="MPN12" s="318"/>
      <c r="MPO12" s="318"/>
      <c r="MPP12" s="318"/>
      <c r="MPQ12" s="318"/>
      <c r="MPR12" s="318"/>
      <c r="MPS12" s="318"/>
      <c r="MPT12" s="318"/>
      <c r="MPU12" s="318"/>
      <c r="MPV12" s="318"/>
      <c r="MPW12" s="318"/>
      <c r="MPX12" s="318"/>
      <c r="MPY12" s="318"/>
      <c r="MPZ12" s="318"/>
      <c r="MQA12" s="318"/>
      <c r="MQB12" s="318"/>
      <c r="MQC12" s="318"/>
      <c r="MQD12" s="318"/>
      <c r="MQE12" s="318"/>
      <c r="MQF12" s="318"/>
      <c r="MQG12" s="318"/>
      <c r="MQH12" s="318"/>
      <c r="MQI12" s="318"/>
      <c r="MQJ12" s="318"/>
      <c r="MQK12" s="318"/>
      <c r="MQL12" s="318"/>
      <c r="MQM12" s="318"/>
      <c r="MQN12" s="318"/>
      <c r="MQO12" s="318"/>
      <c r="MQP12" s="318"/>
      <c r="MQQ12" s="318"/>
      <c r="MQR12" s="318"/>
      <c r="MQS12" s="318"/>
      <c r="MQT12" s="318"/>
      <c r="MQU12" s="318"/>
      <c r="MQV12" s="318"/>
      <c r="MQW12" s="318"/>
      <c r="MQX12" s="318"/>
      <c r="MQY12" s="318"/>
      <c r="MQZ12" s="318"/>
      <c r="MRA12" s="318"/>
      <c r="MRB12" s="318"/>
      <c r="MRC12" s="318"/>
      <c r="MRD12" s="318"/>
      <c r="MRE12" s="318"/>
      <c r="MRF12" s="318"/>
      <c r="MRG12" s="318"/>
      <c r="MRH12" s="318"/>
      <c r="MRI12" s="318"/>
      <c r="MRJ12" s="318"/>
      <c r="MRK12" s="318"/>
      <c r="MRL12" s="318"/>
      <c r="MRM12" s="318"/>
      <c r="MRN12" s="318"/>
      <c r="MRO12" s="318"/>
      <c r="MRP12" s="318"/>
      <c r="MRQ12" s="318"/>
      <c r="MRR12" s="318"/>
      <c r="MRS12" s="318"/>
      <c r="MRT12" s="318"/>
      <c r="MRU12" s="318"/>
      <c r="MRV12" s="318"/>
      <c r="MRW12" s="318"/>
      <c r="MRX12" s="318"/>
      <c r="MRY12" s="318"/>
      <c r="MRZ12" s="318"/>
      <c r="MSA12" s="318"/>
      <c r="MSB12" s="318"/>
      <c r="MSC12" s="318"/>
      <c r="MSD12" s="318"/>
      <c r="MSE12" s="318"/>
      <c r="MSF12" s="318"/>
      <c r="MSG12" s="318"/>
      <c r="MSH12" s="318"/>
      <c r="MSI12" s="318"/>
      <c r="MSJ12" s="318"/>
      <c r="MSK12" s="318"/>
      <c r="MSL12" s="318"/>
      <c r="MSM12" s="318"/>
      <c r="MSN12" s="318"/>
      <c r="MSO12" s="318"/>
      <c r="MSP12" s="318"/>
      <c r="MSQ12" s="318"/>
      <c r="MSR12" s="318"/>
      <c r="MSS12" s="318"/>
      <c r="MST12" s="318"/>
      <c r="MSU12" s="318"/>
      <c r="MSV12" s="318"/>
      <c r="MSW12" s="318"/>
      <c r="MSX12" s="318"/>
      <c r="MSY12" s="318"/>
      <c r="MSZ12" s="318"/>
      <c r="MTA12" s="318"/>
      <c r="MTB12" s="318"/>
      <c r="MTC12" s="318"/>
      <c r="MTD12" s="318"/>
      <c r="MTE12" s="318"/>
      <c r="MTF12" s="318"/>
      <c r="MTG12" s="318"/>
      <c r="MTH12" s="318"/>
      <c r="MTI12" s="318"/>
      <c r="MTJ12" s="318"/>
      <c r="MTK12" s="318"/>
      <c r="MTL12" s="318"/>
      <c r="MTM12" s="318"/>
      <c r="MTN12" s="318"/>
      <c r="MTO12" s="318"/>
      <c r="MTP12" s="318"/>
      <c r="MTQ12" s="318"/>
      <c r="MTR12" s="318"/>
      <c r="MTS12" s="318"/>
      <c r="MTT12" s="318"/>
      <c r="MTU12" s="318"/>
      <c r="MTV12" s="318"/>
      <c r="MTW12" s="318"/>
      <c r="MTX12" s="318"/>
      <c r="MTY12" s="318"/>
      <c r="MTZ12" s="318"/>
      <c r="MUA12" s="318"/>
      <c r="MUB12" s="318"/>
      <c r="MUC12" s="318"/>
      <c r="MUD12" s="318"/>
      <c r="MUE12" s="318"/>
      <c r="MUF12" s="318"/>
      <c r="MUG12" s="318"/>
      <c r="MUH12" s="318"/>
      <c r="MUI12" s="318"/>
      <c r="MUJ12" s="318"/>
      <c r="MUK12" s="318"/>
      <c r="MUL12" s="318"/>
      <c r="MUM12" s="318"/>
      <c r="MUN12" s="318"/>
      <c r="MUO12" s="318"/>
      <c r="MUP12" s="318"/>
      <c r="MUQ12" s="318"/>
      <c r="MUR12" s="318"/>
      <c r="MUS12" s="318"/>
      <c r="MUT12" s="318"/>
      <c r="MUU12" s="318"/>
      <c r="MUV12" s="318"/>
      <c r="MUW12" s="318"/>
      <c r="MUX12" s="318"/>
      <c r="MUY12" s="318"/>
      <c r="MUZ12" s="318"/>
      <c r="MVA12" s="318"/>
      <c r="MVB12" s="318"/>
      <c r="MVC12" s="318"/>
      <c r="MVD12" s="318"/>
      <c r="MVE12" s="318"/>
      <c r="MVF12" s="318"/>
      <c r="MVG12" s="318"/>
      <c r="MVH12" s="318"/>
      <c r="MVI12" s="318"/>
      <c r="MVJ12" s="318"/>
      <c r="MVK12" s="318"/>
      <c r="MVL12" s="318"/>
      <c r="MVM12" s="318"/>
      <c r="MVN12" s="318"/>
      <c r="MVO12" s="318"/>
      <c r="MVP12" s="318"/>
      <c r="MVQ12" s="318"/>
      <c r="MVR12" s="318"/>
      <c r="MVS12" s="318"/>
      <c r="MVT12" s="318"/>
      <c r="MVU12" s="318"/>
      <c r="MVV12" s="318"/>
      <c r="MVW12" s="318"/>
      <c r="MVX12" s="318"/>
      <c r="MVY12" s="318"/>
      <c r="MVZ12" s="318"/>
      <c r="MWA12" s="318"/>
      <c r="MWB12" s="318"/>
      <c r="MWC12" s="318"/>
      <c r="MWD12" s="318"/>
      <c r="MWE12" s="318"/>
      <c r="MWF12" s="318"/>
      <c r="MWG12" s="318"/>
      <c r="MWH12" s="318"/>
      <c r="MWI12" s="318"/>
      <c r="MWJ12" s="318"/>
      <c r="MWK12" s="318"/>
      <c r="MWL12" s="318"/>
      <c r="MWM12" s="318"/>
      <c r="MWN12" s="318"/>
      <c r="MWO12" s="318"/>
      <c r="MWP12" s="318"/>
      <c r="MWQ12" s="318"/>
      <c r="MWR12" s="318"/>
      <c r="MWS12" s="318"/>
      <c r="MWT12" s="318"/>
      <c r="MWU12" s="318"/>
      <c r="MWV12" s="318"/>
      <c r="MWW12" s="318"/>
      <c r="MWX12" s="318"/>
      <c r="MWY12" s="318"/>
      <c r="MWZ12" s="318"/>
      <c r="MXA12" s="318"/>
      <c r="MXB12" s="318"/>
      <c r="MXC12" s="318"/>
      <c r="MXD12" s="318"/>
      <c r="MXE12" s="318"/>
      <c r="MXF12" s="318"/>
      <c r="MXG12" s="318"/>
      <c r="MXH12" s="318"/>
      <c r="MXI12" s="318"/>
      <c r="MXJ12" s="318"/>
      <c r="MXK12" s="318"/>
      <c r="MXL12" s="318"/>
      <c r="MXM12" s="318"/>
      <c r="MXN12" s="318"/>
      <c r="MXO12" s="318"/>
      <c r="MXP12" s="318"/>
      <c r="MXQ12" s="318"/>
      <c r="MXR12" s="318"/>
      <c r="MXS12" s="318"/>
      <c r="MXT12" s="318"/>
      <c r="MXU12" s="318"/>
      <c r="MXV12" s="318"/>
      <c r="MXW12" s="318"/>
      <c r="MXX12" s="318"/>
      <c r="MXY12" s="318"/>
      <c r="MXZ12" s="318"/>
      <c r="MYA12" s="318"/>
      <c r="MYB12" s="318"/>
      <c r="MYC12" s="318"/>
      <c r="MYD12" s="318"/>
      <c r="MYE12" s="318"/>
      <c r="MYF12" s="318"/>
      <c r="MYG12" s="318"/>
      <c r="MYH12" s="318"/>
      <c r="MYI12" s="318"/>
      <c r="MYJ12" s="318"/>
      <c r="MYK12" s="318"/>
      <c r="MYL12" s="318"/>
      <c r="MYM12" s="318"/>
      <c r="MYN12" s="318"/>
      <c r="MYO12" s="318"/>
      <c r="MYP12" s="318"/>
      <c r="MYQ12" s="318"/>
      <c r="MYR12" s="318"/>
      <c r="MYS12" s="318"/>
      <c r="MYT12" s="318"/>
      <c r="MYU12" s="318"/>
      <c r="MYV12" s="318"/>
      <c r="MYW12" s="318"/>
      <c r="MYX12" s="318"/>
      <c r="MYY12" s="318"/>
      <c r="MYZ12" s="318"/>
      <c r="MZA12" s="318"/>
      <c r="MZB12" s="318"/>
      <c r="MZC12" s="318"/>
      <c r="MZD12" s="318"/>
      <c r="MZE12" s="318"/>
      <c r="MZF12" s="318"/>
      <c r="MZG12" s="318"/>
      <c r="MZH12" s="318"/>
      <c r="MZI12" s="318"/>
      <c r="MZJ12" s="318"/>
      <c r="MZK12" s="318"/>
      <c r="MZL12" s="318"/>
      <c r="MZM12" s="318"/>
      <c r="MZN12" s="318"/>
      <c r="MZO12" s="318"/>
      <c r="MZP12" s="318"/>
      <c r="MZQ12" s="318"/>
      <c r="MZR12" s="318"/>
      <c r="MZS12" s="318"/>
      <c r="MZT12" s="318"/>
      <c r="MZU12" s="318"/>
      <c r="MZV12" s="318"/>
      <c r="MZW12" s="318"/>
      <c r="MZX12" s="318"/>
      <c r="MZY12" s="318"/>
      <c r="MZZ12" s="318"/>
      <c r="NAA12" s="318"/>
      <c r="NAB12" s="318"/>
      <c r="NAC12" s="318"/>
      <c r="NAD12" s="318"/>
      <c r="NAE12" s="318"/>
      <c r="NAF12" s="318"/>
      <c r="NAG12" s="318"/>
      <c r="NAH12" s="318"/>
      <c r="NAI12" s="318"/>
      <c r="NAJ12" s="318"/>
      <c r="NAK12" s="318"/>
      <c r="NAL12" s="318"/>
      <c r="NAM12" s="318"/>
      <c r="NAN12" s="318"/>
      <c r="NAO12" s="318"/>
      <c r="NAP12" s="318"/>
      <c r="NAQ12" s="318"/>
      <c r="NAR12" s="318"/>
      <c r="NAS12" s="318"/>
      <c r="NAT12" s="318"/>
      <c r="NAU12" s="318"/>
      <c r="NAV12" s="318"/>
      <c r="NAW12" s="318"/>
      <c r="NAX12" s="318"/>
      <c r="NAY12" s="318"/>
      <c r="NAZ12" s="318"/>
      <c r="NBA12" s="318"/>
      <c r="NBB12" s="318"/>
      <c r="NBC12" s="318"/>
      <c r="NBD12" s="318"/>
      <c r="NBE12" s="318"/>
      <c r="NBF12" s="318"/>
      <c r="NBG12" s="318"/>
      <c r="NBH12" s="318"/>
      <c r="NBI12" s="318"/>
      <c r="NBJ12" s="318"/>
      <c r="NBK12" s="318"/>
      <c r="NBL12" s="318"/>
      <c r="NBM12" s="318"/>
      <c r="NBN12" s="318"/>
      <c r="NBO12" s="318"/>
      <c r="NBP12" s="318"/>
      <c r="NBQ12" s="318"/>
      <c r="NBR12" s="318"/>
      <c r="NBS12" s="318"/>
      <c r="NBT12" s="318"/>
      <c r="NBU12" s="318"/>
      <c r="NBV12" s="318"/>
      <c r="NBW12" s="318"/>
      <c r="NBX12" s="318"/>
      <c r="NBY12" s="318"/>
      <c r="NBZ12" s="318"/>
      <c r="NCA12" s="318"/>
      <c r="NCB12" s="318"/>
      <c r="NCC12" s="318"/>
      <c r="NCD12" s="318"/>
      <c r="NCE12" s="318"/>
      <c r="NCF12" s="318"/>
      <c r="NCG12" s="318"/>
      <c r="NCH12" s="318"/>
      <c r="NCI12" s="318"/>
      <c r="NCJ12" s="318"/>
      <c r="NCK12" s="318"/>
      <c r="NCL12" s="318"/>
      <c r="NCM12" s="318"/>
      <c r="NCN12" s="318"/>
      <c r="NCO12" s="318"/>
      <c r="NCP12" s="318"/>
      <c r="NCQ12" s="318"/>
      <c r="NCR12" s="318"/>
      <c r="NCS12" s="318"/>
      <c r="NCT12" s="318"/>
      <c r="NCU12" s="318"/>
      <c r="NCV12" s="318"/>
      <c r="NCW12" s="318"/>
      <c r="NCX12" s="318"/>
      <c r="NCY12" s="318"/>
      <c r="NCZ12" s="318"/>
      <c r="NDA12" s="318"/>
      <c r="NDB12" s="318"/>
      <c r="NDC12" s="318"/>
      <c r="NDD12" s="318"/>
      <c r="NDE12" s="318"/>
      <c r="NDF12" s="318"/>
      <c r="NDG12" s="318"/>
      <c r="NDH12" s="318"/>
      <c r="NDI12" s="318"/>
      <c r="NDJ12" s="318"/>
      <c r="NDK12" s="318"/>
      <c r="NDL12" s="318"/>
      <c r="NDM12" s="318"/>
      <c r="NDN12" s="318"/>
      <c r="NDO12" s="318"/>
      <c r="NDP12" s="318"/>
      <c r="NDQ12" s="318"/>
      <c r="NDR12" s="318"/>
      <c r="NDS12" s="318"/>
      <c r="NDT12" s="318"/>
      <c r="NDU12" s="318"/>
      <c r="NDV12" s="318"/>
      <c r="NDW12" s="318"/>
      <c r="NDX12" s="318"/>
      <c r="NDY12" s="318"/>
      <c r="NDZ12" s="318"/>
      <c r="NEA12" s="318"/>
      <c r="NEB12" s="318"/>
      <c r="NEC12" s="318"/>
      <c r="NED12" s="318"/>
      <c r="NEE12" s="318"/>
      <c r="NEF12" s="318"/>
      <c r="NEG12" s="318"/>
      <c r="NEH12" s="318"/>
      <c r="NEI12" s="318"/>
      <c r="NEJ12" s="318"/>
      <c r="NEK12" s="318"/>
      <c r="NEL12" s="318"/>
      <c r="NEM12" s="318"/>
      <c r="NEN12" s="318"/>
      <c r="NEO12" s="318"/>
      <c r="NEP12" s="318"/>
      <c r="NEQ12" s="318"/>
      <c r="NER12" s="318"/>
      <c r="NES12" s="318"/>
      <c r="NET12" s="318"/>
      <c r="NEU12" s="318"/>
      <c r="NEV12" s="318"/>
      <c r="NEW12" s="318"/>
      <c r="NEX12" s="318"/>
      <c r="NEY12" s="318"/>
      <c r="NEZ12" s="318"/>
      <c r="NFA12" s="318"/>
      <c r="NFB12" s="318"/>
      <c r="NFC12" s="318"/>
      <c r="NFD12" s="318"/>
      <c r="NFE12" s="318"/>
      <c r="NFF12" s="318"/>
      <c r="NFG12" s="318"/>
      <c r="NFH12" s="318"/>
      <c r="NFI12" s="318"/>
      <c r="NFJ12" s="318"/>
      <c r="NFK12" s="318"/>
      <c r="NFL12" s="318"/>
      <c r="NFM12" s="318"/>
      <c r="NFN12" s="318"/>
      <c r="NFO12" s="318"/>
      <c r="NFP12" s="318"/>
      <c r="NFQ12" s="318"/>
      <c r="NFR12" s="318"/>
      <c r="NFS12" s="318"/>
      <c r="NFT12" s="318"/>
      <c r="NFU12" s="318"/>
      <c r="NFV12" s="318"/>
      <c r="NFW12" s="318"/>
      <c r="NFX12" s="318"/>
      <c r="NFY12" s="318"/>
      <c r="NFZ12" s="318"/>
      <c r="NGA12" s="318"/>
      <c r="NGB12" s="318"/>
      <c r="NGC12" s="318"/>
      <c r="NGD12" s="318"/>
      <c r="NGE12" s="318"/>
      <c r="NGF12" s="318"/>
      <c r="NGG12" s="318"/>
      <c r="NGH12" s="318"/>
      <c r="NGI12" s="318"/>
      <c r="NGJ12" s="318"/>
      <c r="NGK12" s="318"/>
      <c r="NGL12" s="318"/>
      <c r="NGM12" s="318"/>
      <c r="NGN12" s="318"/>
      <c r="NGO12" s="318"/>
      <c r="NGP12" s="318"/>
      <c r="NGQ12" s="318"/>
      <c r="NGR12" s="318"/>
      <c r="NGS12" s="318"/>
      <c r="NGT12" s="318"/>
      <c r="NGU12" s="318"/>
      <c r="NGV12" s="318"/>
      <c r="NGW12" s="318"/>
      <c r="NGX12" s="318"/>
      <c r="NGY12" s="318"/>
      <c r="NGZ12" s="318"/>
      <c r="NHA12" s="318"/>
      <c r="NHB12" s="318"/>
      <c r="NHC12" s="318"/>
      <c r="NHD12" s="318"/>
      <c r="NHE12" s="318"/>
      <c r="NHF12" s="318"/>
      <c r="NHG12" s="318"/>
      <c r="NHH12" s="318"/>
      <c r="NHI12" s="318"/>
      <c r="NHJ12" s="318"/>
      <c r="NHK12" s="318"/>
      <c r="NHL12" s="318"/>
      <c r="NHM12" s="318"/>
      <c r="NHN12" s="318"/>
      <c r="NHO12" s="318"/>
      <c r="NHP12" s="318"/>
      <c r="NHQ12" s="318"/>
      <c r="NHR12" s="318"/>
      <c r="NHS12" s="318"/>
      <c r="NHT12" s="318"/>
      <c r="NHU12" s="318"/>
      <c r="NHV12" s="318"/>
      <c r="NHW12" s="318"/>
      <c r="NHX12" s="318"/>
      <c r="NHY12" s="318"/>
      <c r="NHZ12" s="318"/>
      <c r="NIA12" s="318"/>
      <c r="NIB12" s="318"/>
      <c r="NIC12" s="318"/>
      <c r="NID12" s="318"/>
      <c r="NIE12" s="318"/>
      <c r="NIF12" s="318"/>
      <c r="NIG12" s="318"/>
      <c r="NIH12" s="318"/>
      <c r="NII12" s="318"/>
      <c r="NIJ12" s="318"/>
      <c r="NIK12" s="318"/>
      <c r="NIL12" s="318"/>
      <c r="NIM12" s="318"/>
      <c r="NIN12" s="318"/>
      <c r="NIO12" s="318"/>
      <c r="NIP12" s="318"/>
      <c r="NIQ12" s="318"/>
      <c r="NIR12" s="318"/>
      <c r="NIS12" s="318"/>
      <c r="NIT12" s="318"/>
      <c r="NIU12" s="318"/>
      <c r="NIV12" s="318"/>
      <c r="NIW12" s="318"/>
      <c r="NIX12" s="318"/>
      <c r="NIY12" s="318"/>
      <c r="NIZ12" s="318"/>
      <c r="NJA12" s="318"/>
      <c r="NJB12" s="318"/>
      <c r="NJC12" s="318"/>
      <c r="NJD12" s="318"/>
      <c r="NJE12" s="318"/>
      <c r="NJF12" s="318"/>
      <c r="NJG12" s="318"/>
      <c r="NJH12" s="318"/>
      <c r="NJI12" s="318"/>
      <c r="NJJ12" s="318"/>
      <c r="NJK12" s="318"/>
      <c r="NJL12" s="318"/>
      <c r="NJM12" s="318"/>
      <c r="NJN12" s="318"/>
      <c r="NJO12" s="318"/>
      <c r="NJP12" s="318"/>
      <c r="NJQ12" s="318"/>
      <c r="NJR12" s="318"/>
      <c r="NJS12" s="318"/>
      <c r="NJT12" s="318"/>
      <c r="NJU12" s="318"/>
      <c r="NJV12" s="318"/>
      <c r="NJW12" s="318"/>
      <c r="NJX12" s="318"/>
      <c r="NJY12" s="318"/>
      <c r="NJZ12" s="318"/>
      <c r="NKA12" s="318"/>
      <c r="NKB12" s="318"/>
      <c r="NKC12" s="318"/>
      <c r="NKD12" s="318"/>
      <c r="NKE12" s="318"/>
      <c r="NKF12" s="318"/>
      <c r="NKG12" s="318"/>
      <c r="NKH12" s="318"/>
      <c r="NKI12" s="318"/>
      <c r="NKJ12" s="318"/>
      <c r="NKK12" s="318"/>
      <c r="NKL12" s="318"/>
      <c r="NKM12" s="318"/>
      <c r="NKN12" s="318"/>
      <c r="NKO12" s="318"/>
      <c r="NKP12" s="318"/>
      <c r="NKQ12" s="318"/>
      <c r="NKR12" s="318"/>
      <c r="NKS12" s="318"/>
      <c r="NKT12" s="318"/>
      <c r="NKU12" s="318"/>
      <c r="NKV12" s="318"/>
      <c r="NKW12" s="318"/>
      <c r="NKX12" s="318"/>
      <c r="NKY12" s="318"/>
      <c r="NKZ12" s="318"/>
      <c r="NLA12" s="318"/>
      <c r="NLB12" s="318"/>
      <c r="NLC12" s="318"/>
      <c r="NLD12" s="318"/>
      <c r="NLE12" s="318"/>
      <c r="NLF12" s="318"/>
      <c r="NLG12" s="318"/>
      <c r="NLH12" s="318"/>
      <c r="NLI12" s="318"/>
      <c r="NLJ12" s="318"/>
      <c r="NLK12" s="318"/>
      <c r="NLL12" s="318"/>
      <c r="NLM12" s="318"/>
      <c r="NLN12" s="318"/>
      <c r="NLO12" s="318"/>
      <c r="NLP12" s="318"/>
      <c r="NLQ12" s="318"/>
      <c r="NLR12" s="318"/>
      <c r="NLS12" s="318"/>
      <c r="NLT12" s="318"/>
      <c r="NLU12" s="318"/>
      <c r="NLV12" s="318"/>
      <c r="NLW12" s="318"/>
      <c r="NLX12" s="318"/>
      <c r="NLY12" s="318"/>
      <c r="NLZ12" s="318"/>
      <c r="NMA12" s="318"/>
      <c r="NMB12" s="318"/>
      <c r="NMC12" s="318"/>
      <c r="NMD12" s="318"/>
      <c r="NME12" s="318"/>
      <c r="NMF12" s="318"/>
      <c r="NMG12" s="318"/>
      <c r="NMH12" s="318"/>
      <c r="NMI12" s="318"/>
      <c r="NMJ12" s="318"/>
      <c r="NMK12" s="318"/>
      <c r="NML12" s="318"/>
      <c r="NMM12" s="318"/>
      <c r="NMN12" s="318"/>
      <c r="NMO12" s="318"/>
      <c r="NMP12" s="318"/>
      <c r="NMQ12" s="318"/>
      <c r="NMR12" s="318"/>
      <c r="NMS12" s="318"/>
      <c r="NMT12" s="318"/>
      <c r="NMU12" s="318"/>
      <c r="NMV12" s="318"/>
      <c r="NMW12" s="318"/>
      <c r="NMX12" s="318"/>
      <c r="NMY12" s="318"/>
      <c r="NMZ12" s="318"/>
      <c r="NNA12" s="318"/>
      <c r="NNB12" s="318"/>
      <c r="NNC12" s="318"/>
      <c r="NND12" s="318"/>
      <c r="NNE12" s="318"/>
      <c r="NNF12" s="318"/>
      <c r="NNG12" s="318"/>
      <c r="NNH12" s="318"/>
      <c r="NNI12" s="318"/>
      <c r="NNJ12" s="318"/>
      <c r="NNK12" s="318"/>
      <c r="NNL12" s="318"/>
      <c r="NNM12" s="318"/>
      <c r="NNN12" s="318"/>
      <c r="NNO12" s="318"/>
      <c r="NNP12" s="318"/>
      <c r="NNQ12" s="318"/>
      <c r="NNR12" s="318"/>
      <c r="NNS12" s="318"/>
      <c r="NNT12" s="318"/>
      <c r="NNU12" s="318"/>
      <c r="NNV12" s="318"/>
      <c r="NNW12" s="318"/>
      <c r="NNX12" s="318"/>
      <c r="NNY12" s="318"/>
      <c r="NNZ12" s="318"/>
      <c r="NOA12" s="318"/>
      <c r="NOB12" s="318"/>
      <c r="NOC12" s="318"/>
      <c r="NOD12" s="318"/>
      <c r="NOE12" s="318"/>
      <c r="NOF12" s="318"/>
      <c r="NOG12" s="318"/>
      <c r="NOH12" s="318"/>
      <c r="NOI12" s="318"/>
      <c r="NOJ12" s="318"/>
      <c r="NOK12" s="318"/>
      <c r="NOL12" s="318"/>
      <c r="NOM12" s="318"/>
      <c r="NON12" s="318"/>
      <c r="NOO12" s="318"/>
      <c r="NOP12" s="318"/>
      <c r="NOQ12" s="318"/>
      <c r="NOR12" s="318"/>
      <c r="NOS12" s="318"/>
      <c r="NOT12" s="318"/>
      <c r="NOU12" s="318"/>
      <c r="NOV12" s="318"/>
      <c r="NOW12" s="318"/>
      <c r="NOX12" s="318"/>
      <c r="NOY12" s="318"/>
      <c r="NOZ12" s="318"/>
      <c r="NPA12" s="318"/>
      <c r="NPB12" s="318"/>
      <c r="NPC12" s="318"/>
      <c r="NPD12" s="318"/>
      <c r="NPE12" s="318"/>
      <c r="NPF12" s="318"/>
      <c r="NPG12" s="318"/>
      <c r="NPH12" s="318"/>
      <c r="NPI12" s="318"/>
      <c r="NPJ12" s="318"/>
      <c r="NPK12" s="318"/>
      <c r="NPL12" s="318"/>
      <c r="NPM12" s="318"/>
      <c r="NPN12" s="318"/>
      <c r="NPO12" s="318"/>
      <c r="NPP12" s="318"/>
      <c r="NPQ12" s="318"/>
      <c r="NPR12" s="318"/>
      <c r="NPS12" s="318"/>
      <c r="NPT12" s="318"/>
      <c r="NPU12" s="318"/>
      <c r="NPV12" s="318"/>
      <c r="NPW12" s="318"/>
      <c r="NPX12" s="318"/>
      <c r="NPY12" s="318"/>
      <c r="NPZ12" s="318"/>
      <c r="NQA12" s="318"/>
      <c r="NQB12" s="318"/>
      <c r="NQC12" s="318"/>
      <c r="NQD12" s="318"/>
      <c r="NQE12" s="318"/>
      <c r="NQF12" s="318"/>
      <c r="NQG12" s="318"/>
      <c r="NQH12" s="318"/>
      <c r="NQI12" s="318"/>
      <c r="NQJ12" s="318"/>
      <c r="NQK12" s="318"/>
      <c r="NQL12" s="318"/>
      <c r="NQM12" s="318"/>
      <c r="NQN12" s="318"/>
      <c r="NQO12" s="318"/>
      <c r="NQP12" s="318"/>
      <c r="NQQ12" s="318"/>
      <c r="NQR12" s="318"/>
      <c r="NQS12" s="318"/>
      <c r="NQT12" s="318"/>
      <c r="NQU12" s="318"/>
      <c r="NQV12" s="318"/>
      <c r="NQW12" s="318"/>
      <c r="NQX12" s="318"/>
      <c r="NQY12" s="318"/>
      <c r="NQZ12" s="318"/>
      <c r="NRA12" s="318"/>
      <c r="NRB12" s="318"/>
      <c r="NRC12" s="318"/>
      <c r="NRD12" s="318"/>
      <c r="NRE12" s="318"/>
      <c r="NRF12" s="318"/>
      <c r="NRG12" s="318"/>
      <c r="NRH12" s="318"/>
      <c r="NRI12" s="318"/>
      <c r="NRJ12" s="318"/>
      <c r="NRK12" s="318"/>
      <c r="NRL12" s="318"/>
      <c r="NRM12" s="318"/>
      <c r="NRN12" s="318"/>
      <c r="NRO12" s="318"/>
      <c r="NRP12" s="318"/>
      <c r="NRQ12" s="318"/>
      <c r="NRR12" s="318"/>
      <c r="NRS12" s="318"/>
      <c r="NRT12" s="318"/>
      <c r="NRU12" s="318"/>
      <c r="NRV12" s="318"/>
      <c r="NRW12" s="318"/>
      <c r="NRX12" s="318"/>
      <c r="NRY12" s="318"/>
      <c r="NRZ12" s="318"/>
      <c r="NSA12" s="318"/>
      <c r="NSB12" s="318"/>
      <c r="NSC12" s="318"/>
      <c r="NSD12" s="318"/>
      <c r="NSE12" s="318"/>
      <c r="NSF12" s="318"/>
      <c r="NSG12" s="318"/>
      <c r="NSH12" s="318"/>
      <c r="NSI12" s="318"/>
      <c r="NSJ12" s="318"/>
      <c r="NSK12" s="318"/>
      <c r="NSL12" s="318"/>
      <c r="NSM12" s="318"/>
      <c r="NSN12" s="318"/>
      <c r="NSO12" s="318"/>
      <c r="NSP12" s="318"/>
      <c r="NSQ12" s="318"/>
      <c r="NSR12" s="318"/>
      <c r="NSS12" s="318"/>
      <c r="NST12" s="318"/>
      <c r="NSU12" s="318"/>
      <c r="NSV12" s="318"/>
      <c r="NSW12" s="318"/>
      <c r="NSX12" s="318"/>
      <c r="NSY12" s="318"/>
      <c r="NSZ12" s="318"/>
      <c r="NTA12" s="318"/>
      <c r="NTB12" s="318"/>
      <c r="NTC12" s="318"/>
      <c r="NTD12" s="318"/>
      <c r="NTE12" s="318"/>
      <c r="NTF12" s="318"/>
      <c r="NTG12" s="318"/>
      <c r="NTH12" s="318"/>
      <c r="NTI12" s="318"/>
      <c r="NTJ12" s="318"/>
      <c r="NTK12" s="318"/>
      <c r="NTL12" s="318"/>
      <c r="NTM12" s="318"/>
      <c r="NTN12" s="318"/>
      <c r="NTO12" s="318"/>
      <c r="NTP12" s="318"/>
      <c r="NTQ12" s="318"/>
      <c r="NTR12" s="318"/>
      <c r="NTS12" s="318"/>
      <c r="NTT12" s="318"/>
      <c r="NTU12" s="318"/>
      <c r="NTV12" s="318"/>
      <c r="NTW12" s="318"/>
      <c r="NTX12" s="318"/>
      <c r="NTY12" s="318"/>
      <c r="NTZ12" s="318"/>
      <c r="NUA12" s="318"/>
      <c r="NUB12" s="318"/>
      <c r="NUC12" s="318"/>
      <c r="NUD12" s="318"/>
      <c r="NUE12" s="318"/>
      <c r="NUF12" s="318"/>
      <c r="NUG12" s="318"/>
      <c r="NUH12" s="318"/>
      <c r="NUI12" s="318"/>
      <c r="NUJ12" s="318"/>
      <c r="NUK12" s="318"/>
      <c r="NUL12" s="318"/>
      <c r="NUM12" s="318"/>
      <c r="NUN12" s="318"/>
      <c r="NUO12" s="318"/>
      <c r="NUP12" s="318"/>
      <c r="NUQ12" s="318"/>
      <c r="NUR12" s="318"/>
      <c r="NUS12" s="318"/>
      <c r="NUT12" s="318"/>
      <c r="NUU12" s="318"/>
      <c r="NUV12" s="318"/>
      <c r="NUW12" s="318"/>
      <c r="NUX12" s="318"/>
      <c r="NUY12" s="318"/>
      <c r="NUZ12" s="318"/>
      <c r="NVA12" s="318"/>
      <c r="NVB12" s="318"/>
      <c r="NVC12" s="318"/>
      <c r="NVD12" s="318"/>
      <c r="NVE12" s="318"/>
      <c r="NVF12" s="318"/>
      <c r="NVG12" s="318"/>
      <c r="NVH12" s="318"/>
      <c r="NVI12" s="318"/>
      <c r="NVJ12" s="318"/>
      <c r="NVK12" s="318"/>
      <c r="NVL12" s="318"/>
      <c r="NVM12" s="318"/>
      <c r="NVN12" s="318"/>
      <c r="NVO12" s="318"/>
      <c r="NVP12" s="318"/>
      <c r="NVQ12" s="318"/>
      <c r="NVR12" s="318"/>
      <c r="NVS12" s="318"/>
      <c r="NVT12" s="318"/>
      <c r="NVU12" s="318"/>
      <c r="NVV12" s="318"/>
      <c r="NVW12" s="318"/>
      <c r="NVX12" s="318"/>
      <c r="NVY12" s="318"/>
      <c r="NVZ12" s="318"/>
      <c r="NWA12" s="318"/>
      <c r="NWB12" s="318"/>
      <c r="NWC12" s="318"/>
      <c r="NWD12" s="318"/>
      <c r="NWE12" s="318"/>
      <c r="NWF12" s="318"/>
      <c r="NWG12" s="318"/>
      <c r="NWH12" s="318"/>
      <c r="NWI12" s="318"/>
      <c r="NWJ12" s="318"/>
      <c r="NWK12" s="318"/>
      <c r="NWL12" s="318"/>
      <c r="NWM12" s="318"/>
      <c r="NWN12" s="318"/>
      <c r="NWO12" s="318"/>
      <c r="NWP12" s="318"/>
      <c r="NWQ12" s="318"/>
      <c r="NWR12" s="318"/>
      <c r="NWS12" s="318"/>
      <c r="NWT12" s="318"/>
      <c r="NWU12" s="318"/>
      <c r="NWV12" s="318"/>
      <c r="NWW12" s="318"/>
      <c r="NWX12" s="318"/>
      <c r="NWY12" s="318"/>
      <c r="NWZ12" s="318"/>
      <c r="NXA12" s="318"/>
      <c r="NXB12" s="318"/>
      <c r="NXC12" s="318"/>
      <c r="NXD12" s="318"/>
      <c r="NXE12" s="318"/>
      <c r="NXF12" s="318"/>
      <c r="NXG12" s="318"/>
      <c r="NXH12" s="318"/>
      <c r="NXI12" s="318"/>
      <c r="NXJ12" s="318"/>
      <c r="NXK12" s="318"/>
      <c r="NXL12" s="318"/>
      <c r="NXM12" s="318"/>
      <c r="NXN12" s="318"/>
      <c r="NXO12" s="318"/>
      <c r="NXP12" s="318"/>
      <c r="NXQ12" s="318"/>
      <c r="NXR12" s="318"/>
      <c r="NXS12" s="318"/>
      <c r="NXT12" s="318"/>
      <c r="NXU12" s="318"/>
      <c r="NXV12" s="318"/>
      <c r="NXW12" s="318"/>
      <c r="NXX12" s="318"/>
      <c r="NXY12" s="318"/>
      <c r="NXZ12" s="318"/>
      <c r="NYA12" s="318"/>
      <c r="NYB12" s="318"/>
      <c r="NYC12" s="318"/>
      <c r="NYD12" s="318"/>
      <c r="NYE12" s="318"/>
      <c r="NYF12" s="318"/>
      <c r="NYG12" s="318"/>
      <c r="NYH12" s="318"/>
      <c r="NYI12" s="318"/>
      <c r="NYJ12" s="318"/>
      <c r="NYK12" s="318"/>
      <c r="NYL12" s="318"/>
      <c r="NYM12" s="318"/>
      <c r="NYN12" s="318"/>
      <c r="NYO12" s="318"/>
      <c r="NYP12" s="318"/>
      <c r="NYQ12" s="318"/>
      <c r="NYR12" s="318"/>
      <c r="NYS12" s="318"/>
      <c r="NYT12" s="318"/>
      <c r="NYU12" s="318"/>
      <c r="NYV12" s="318"/>
      <c r="NYW12" s="318"/>
      <c r="NYX12" s="318"/>
      <c r="NYY12" s="318"/>
      <c r="NYZ12" s="318"/>
      <c r="NZA12" s="318"/>
      <c r="NZB12" s="318"/>
      <c r="NZC12" s="318"/>
      <c r="NZD12" s="318"/>
      <c r="NZE12" s="318"/>
      <c r="NZF12" s="318"/>
      <c r="NZG12" s="318"/>
      <c r="NZH12" s="318"/>
      <c r="NZI12" s="318"/>
      <c r="NZJ12" s="318"/>
      <c r="NZK12" s="318"/>
      <c r="NZL12" s="318"/>
      <c r="NZM12" s="318"/>
      <c r="NZN12" s="318"/>
      <c r="NZO12" s="318"/>
      <c r="NZP12" s="318"/>
      <c r="NZQ12" s="318"/>
      <c r="NZR12" s="318"/>
      <c r="NZS12" s="318"/>
      <c r="NZT12" s="318"/>
      <c r="NZU12" s="318"/>
      <c r="NZV12" s="318"/>
      <c r="NZW12" s="318"/>
      <c r="NZX12" s="318"/>
      <c r="NZY12" s="318"/>
      <c r="NZZ12" s="318"/>
      <c r="OAA12" s="318"/>
      <c r="OAB12" s="318"/>
      <c r="OAC12" s="318"/>
      <c r="OAD12" s="318"/>
      <c r="OAE12" s="318"/>
      <c r="OAF12" s="318"/>
      <c r="OAG12" s="318"/>
      <c r="OAH12" s="318"/>
      <c r="OAI12" s="318"/>
      <c r="OAJ12" s="318"/>
      <c r="OAK12" s="318"/>
      <c r="OAL12" s="318"/>
      <c r="OAM12" s="318"/>
      <c r="OAN12" s="318"/>
      <c r="OAO12" s="318"/>
      <c r="OAP12" s="318"/>
      <c r="OAQ12" s="318"/>
      <c r="OAR12" s="318"/>
      <c r="OAS12" s="318"/>
      <c r="OAT12" s="318"/>
      <c r="OAU12" s="318"/>
      <c r="OAV12" s="318"/>
      <c r="OAW12" s="318"/>
      <c r="OAX12" s="318"/>
      <c r="OAY12" s="318"/>
      <c r="OAZ12" s="318"/>
      <c r="OBA12" s="318"/>
      <c r="OBB12" s="318"/>
      <c r="OBC12" s="318"/>
      <c r="OBD12" s="318"/>
      <c r="OBE12" s="318"/>
      <c r="OBF12" s="318"/>
      <c r="OBG12" s="318"/>
      <c r="OBH12" s="318"/>
      <c r="OBI12" s="318"/>
      <c r="OBJ12" s="318"/>
      <c r="OBK12" s="318"/>
      <c r="OBL12" s="318"/>
      <c r="OBM12" s="318"/>
      <c r="OBN12" s="318"/>
      <c r="OBO12" s="318"/>
      <c r="OBP12" s="318"/>
      <c r="OBQ12" s="318"/>
      <c r="OBR12" s="318"/>
      <c r="OBS12" s="318"/>
      <c r="OBT12" s="318"/>
      <c r="OBU12" s="318"/>
      <c r="OBV12" s="318"/>
      <c r="OBW12" s="318"/>
      <c r="OBX12" s="318"/>
      <c r="OBY12" s="318"/>
      <c r="OBZ12" s="318"/>
      <c r="OCA12" s="318"/>
      <c r="OCB12" s="318"/>
      <c r="OCC12" s="318"/>
      <c r="OCD12" s="318"/>
      <c r="OCE12" s="318"/>
      <c r="OCF12" s="318"/>
      <c r="OCG12" s="318"/>
      <c r="OCH12" s="318"/>
      <c r="OCI12" s="318"/>
      <c r="OCJ12" s="318"/>
      <c r="OCK12" s="318"/>
      <c r="OCL12" s="318"/>
      <c r="OCM12" s="318"/>
      <c r="OCN12" s="318"/>
      <c r="OCO12" s="318"/>
      <c r="OCP12" s="318"/>
      <c r="OCQ12" s="318"/>
      <c r="OCR12" s="318"/>
      <c r="OCS12" s="318"/>
      <c r="OCT12" s="318"/>
      <c r="OCU12" s="318"/>
      <c r="OCV12" s="318"/>
      <c r="OCW12" s="318"/>
      <c r="OCX12" s="318"/>
      <c r="OCY12" s="318"/>
      <c r="OCZ12" s="318"/>
      <c r="ODA12" s="318"/>
      <c r="ODB12" s="318"/>
      <c r="ODC12" s="318"/>
      <c r="ODD12" s="318"/>
      <c r="ODE12" s="318"/>
      <c r="ODF12" s="318"/>
      <c r="ODG12" s="318"/>
      <c r="ODH12" s="318"/>
      <c r="ODI12" s="318"/>
      <c r="ODJ12" s="318"/>
      <c r="ODK12" s="318"/>
      <c r="ODL12" s="318"/>
      <c r="ODM12" s="318"/>
      <c r="ODN12" s="318"/>
      <c r="ODO12" s="318"/>
      <c r="ODP12" s="318"/>
      <c r="ODQ12" s="318"/>
      <c r="ODR12" s="318"/>
      <c r="ODS12" s="318"/>
      <c r="ODT12" s="318"/>
      <c r="ODU12" s="318"/>
      <c r="ODV12" s="318"/>
      <c r="ODW12" s="318"/>
      <c r="ODX12" s="318"/>
      <c r="ODY12" s="318"/>
      <c r="ODZ12" s="318"/>
      <c r="OEA12" s="318"/>
      <c r="OEB12" s="318"/>
      <c r="OEC12" s="318"/>
      <c r="OED12" s="318"/>
      <c r="OEE12" s="318"/>
      <c r="OEF12" s="318"/>
      <c r="OEG12" s="318"/>
      <c r="OEH12" s="318"/>
      <c r="OEI12" s="318"/>
      <c r="OEJ12" s="318"/>
      <c r="OEK12" s="318"/>
      <c r="OEL12" s="318"/>
      <c r="OEM12" s="318"/>
      <c r="OEN12" s="318"/>
      <c r="OEO12" s="318"/>
      <c r="OEP12" s="318"/>
      <c r="OEQ12" s="318"/>
      <c r="OER12" s="318"/>
      <c r="OES12" s="318"/>
      <c r="OET12" s="318"/>
      <c r="OEU12" s="318"/>
      <c r="OEV12" s="318"/>
      <c r="OEW12" s="318"/>
      <c r="OEX12" s="318"/>
      <c r="OEY12" s="318"/>
      <c r="OEZ12" s="318"/>
      <c r="OFA12" s="318"/>
      <c r="OFB12" s="318"/>
      <c r="OFC12" s="318"/>
      <c r="OFD12" s="318"/>
      <c r="OFE12" s="318"/>
      <c r="OFF12" s="318"/>
      <c r="OFG12" s="318"/>
      <c r="OFH12" s="318"/>
      <c r="OFI12" s="318"/>
      <c r="OFJ12" s="318"/>
      <c r="OFK12" s="318"/>
      <c r="OFL12" s="318"/>
      <c r="OFM12" s="318"/>
      <c r="OFN12" s="318"/>
      <c r="OFO12" s="318"/>
      <c r="OFP12" s="318"/>
      <c r="OFQ12" s="318"/>
      <c r="OFR12" s="318"/>
      <c r="OFS12" s="318"/>
      <c r="OFT12" s="318"/>
      <c r="OFU12" s="318"/>
      <c r="OFV12" s="318"/>
      <c r="OFW12" s="318"/>
      <c r="OFX12" s="318"/>
      <c r="OFY12" s="318"/>
      <c r="OFZ12" s="318"/>
      <c r="OGA12" s="318"/>
      <c r="OGB12" s="318"/>
      <c r="OGC12" s="318"/>
      <c r="OGD12" s="318"/>
      <c r="OGE12" s="318"/>
      <c r="OGF12" s="318"/>
      <c r="OGG12" s="318"/>
      <c r="OGH12" s="318"/>
      <c r="OGI12" s="318"/>
      <c r="OGJ12" s="318"/>
      <c r="OGK12" s="318"/>
      <c r="OGL12" s="318"/>
      <c r="OGM12" s="318"/>
      <c r="OGN12" s="318"/>
      <c r="OGO12" s="318"/>
      <c r="OGP12" s="318"/>
      <c r="OGQ12" s="318"/>
      <c r="OGR12" s="318"/>
      <c r="OGS12" s="318"/>
      <c r="OGT12" s="318"/>
      <c r="OGU12" s="318"/>
      <c r="OGV12" s="318"/>
      <c r="OGW12" s="318"/>
      <c r="OGX12" s="318"/>
      <c r="OGY12" s="318"/>
      <c r="OGZ12" s="318"/>
      <c r="OHA12" s="318"/>
      <c r="OHB12" s="318"/>
      <c r="OHC12" s="318"/>
      <c r="OHD12" s="318"/>
      <c r="OHE12" s="318"/>
      <c r="OHF12" s="318"/>
      <c r="OHG12" s="318"/>
      <c r="OHH12" s="318"/>
      <c r="OHI12" s="318"/>
      <c r="OHJ12" s="318"/>
      <c r="OHK12" s="318"/>
      <c r="OHL12" s="318"/>
      <c r="OHM12" s="318"/>
      <c r="OHN12" s="318"/>
      <c r="OHO12" s="318"/>
      <c r="OHP12" s="318"/>
      <c r="OHQ12" s="318"/>
      <c r="OHR12" s="318"/>
      <c r="OHS12" s="318"/>
      <c r="OHT12" s="318"/>
      <c r="OHU12" s="318"/>
      <c r="OHV12" s="318"/>
      <c r="OHW12" s="318"/>
      <c r="OHX12" s="318"/>
      <c r="OHY12" s="318"/>
      <c r="OHZ12" s="318"/>
      <c r="OIA12" s="318"/>
      <c r="OIB12" s="318"/>
      <c r="OIC12" s="318"/>
      <c r="OID12" s="318"/>
      <c r="OIE12" s="318"/>
      <c r="OIF12" s="318"/>
      <c r="OIG12" s="318"/>
      <c r="OIH12" s="318"/>
      <c r="OII12" s="318"/>
      <c r="OIJ12" s="318"/>
      <c r="OIK12" s="318"/>
      <c r="OIL12" s="318"/>
      <c r="OIM12" s="318"/>
      <c r="OIN12" s="318"/>
      <c r="OIO12" s="318"/>
      <c r="OIP12" s="318"/>
      <c r="OIQ12" s="318"/>
      <c r="OIR12" s="318"/>
      <c r="OIS12" s="318"/>
      <c r="OIT12" s="318"/>
      <c r="OIU12" s="318"/>
      <c r="OIV12" s="318"/>
      <c r="OIW12" s="318"/>
      <c r="OIX12" s="318"/>
      <c r="OIY12" s="318"/>
      <c r="OIZ12" s="318"/>
      <c r="OJA12" s="318"/>
      <c r="OJB12" s="318"/>
      <c r="OJC12" s="318"/>
      <c r="OJD12" s="318"/>
      <c r="OJE12" s="318"/>
      <c r="OJF12" s="318"/>
      <c r="OJG12" s="318"/>
      <c r="OJH12" s="318"/>
      <c r="OJI12" s="318"/>
      <c r="OJJ12" s="318"/>
      <c r="OJK12" s="318"/>
      <c r="OJL12" s="318"/>
      <c r="OJM12" s="318"/>
      <c r="OJN12" s="318"/>
      <c r="OJO12" s="318"/>
      <c r="OJP12" s="318"/>
      <c r="OJQ12" s="318"/>
      <c r="OJR12" s="318"/>
      <c r="OJS12" s="318"/>
      <c r="OJT12" s="318"/>
      <c r="OJU12" s="318"/>
      <c r="OJV12" s="318"/>
      <c r="OJW12" s="318"/>
      <c r="OJX12" s="318"/>
      <c r="OJY12" s="318"/>
      <c r="OJZ12" s="318"/>
      <c r="OKA12" s="318"/>
      <c r="OKB12" s="318"/>
      <c r="OKC12" s="318"/>
      <c r="OKD12" s="318"/>
      <c r="OKE12" s="318"/>
      <c r="OKF12" s="318"/>
      <c r="OKG12" s="318"/>
      <c r="OKH12" s="318"/>
      <c r="OKI12" s="318"/>
      <c r="OKJ12" s="318"/>
      <c r="OKK12" s="318"/>
      <c r="OKL12" s="318"/>
      <c r="OKM12" s="318"/>
      <c r="OKN12" s="318"/>
      <c r="OKO12" s="318"/>
      <c r="OKP12" s="318"/>
      <c r="OKQ12" s="318"/>
      <c r="OKR12" s="318"/>
      <c r="OKS12" s="318"/>
      <c r="OKT12" s="318"/>
      <c r="OKU12" s="318"/>
      <c r="OKV12" s="318"/>
      <c r="OKW12" s="318"/>
      <c r="OKX12" s="318"/>
      <c r="OKY12" s="318"/>
      <c r="OKZ12" s="318"/>
      <c r="OLA12" s="318"/>
      <c r="OLB12" s="318"/>
      <c r="OLC12" s="318"/>
      <c r="OLD12" s="318"/>
      <c r="OLE12" s="318"/>
      <c r="OLF12" s="318"/>
      <c r="OLG12" s="318"/>
      <c r="OLH12" s="318"/>
      <c r="OLI12" s="318"/>
      <c r="OLJ12" s="318"/>
      <c r="OLK12" s="318"/>
      <c r="OLL12" s="318"/>
      <c r="OLM12" s="318"/>
      <c r="OLN12" s="318"/>
      <c r="OLO12" s="318"/>
      <c r="OLP12" s="318"/>
      <c r="OLQ12" s="318"/>
      <c r="OLR12" s="318"/>
      <c r="OLS12" s="318"/>
      <c r="OLT12" s="318"/>
      <c r="OLU12" s="318"/>
      <c r="OLV12" s="318"/>
      <c r="OLW12" s="318"/>
      <c r="OLX12" s="318"/>
      <c r="OLY12" s="318"/>
      <c r="OLZ12" s="318"/>
      <c r="OMA12" s="318"/>
      <c r="OMB12" s="318"/>
      <c r="OMC12" s="318"/>
      <c r="OMD12" s="318"/>
      <c r="OME12" s="318"/>
      <c r="OMF12" s="318"/>
      <c r="OMG12" s="318"/>
      <c r="OMH12" s="318"/>
      <c r="OMI12" s="318"/>
      <c r="OMJ12" s="318"/>
      <c r="OMK12" s="318"/>
      <c r="OML12" s="318"/>
      <c r="OMM12" s="318"/>
      <c r="OMN12" s="318"/>
      <c r="OMO12" s="318"/>
      <c r="OMP12" s="318"/>
      <c r="OMQ12" s="318"/>
      <c r="OMR12" s="318"/>
      <c r="OMS12" s="318"/>
      <c r="OMT12" s="318"/>
      <c r="OMU12" s="318"/>
      <c r="OMV12" s="318"/>
      <c r="OMW12" s="318"/>
      <c r="OMX12" s="318"/>
      <c r="OMY12" s="318"/>
      <c r="OMZ12" s="318"/>
      <c r="ONA12" s="318"/>
      <c r="ONB12" s="318"/>
      <c r="ONC12" s="318"/>
      <c r="OND12" s="318"/>
      <c r="ONE12" s="318"/>
      <c r="ONF12" s="318"/>
      <c r="ONG12" s="318"/>
      <c r="ONH12" s="318"/>
      <c r="ONI12" s="318"/>
      <c r="ONJ12" s="318"/>
      <c r="ONK12" s="318"/>
      <c r="ONL12" s="318"/>
      <c r="ONM12" s="318"/>
      <c r="ONN12" s="318"/>
      <c r="ONO12" s="318"/>
      <c r="ONP12" s="318"/>
      <c r="ONQ12" s="318"/>
      <c r="ONR12" s="318"/>
      <c r="ONS12" s="318"/>
      <c r="ONT12" s="318"/>
      <c r="ONU12" s="318"/>
      <c r="ONV12" s="318"/>
      <c r="ONW12" s="318"/>
      <c r="ONX12" s="318"/>
      <c r="ONY12" s="318"/>
      <c r="ONZ12" s="318"/>
      <c r="OOA12" s="318"/>
      <c r="OOB12" s="318"/>
      <c r="OOC12" s="318"/>
      <c r="OOD12" s="318"/>
      <c r="OOE12" s="318"/>
      <c r="OOF12" s="318"/>
      <c r="OOG12" s="318"/>
      <c r="OOH12" s="318"/>
      <c r="OOI12" s="318"/>
      <c r="OOJ12" s="318"/>
      <c r="OOK12" s="318"/>
      <c r="OOL12" s="318"/>
      <c r="OOM12" s="318"/>
      <c r="OON12" s="318"/>
      <c r="OOO12" s="318"/>
      <c r="OOP12" s="318"/>
      <c r="OOQ12" s="318"/>
      <c r="OOR12" s="318"/>
      <c r="OOS12" s="318"/>
      <c r="OOT12" s="318"/>
      <c r="OOU12" s="318"/>
      <c r="OOV12" s="318"/>
      <c r="OOW12" s="318"/>
      <c r="OOX12" s="318"/>
      <c r="OOY12" s="318"/>
      <c r="OOZ12" s="318"/>
      <c r="OPA12" s="318"/>
      <c r="OPB12" s="318"/>
      <c r="OPC12" s="318"/>
      <c r="OPD12" s="318"/>
      <c r="OPE12" s="318"/>
      <c r="OPF12" s="318"/>
      <c r="OPG12" s="318"/>
      <c r="OPH12" s="318"/>
      <c r="OPI12" s="318"/>
      <c r="OPJ12" s="318"/>
      <c r="OPK12" s="318"/>
      <c r="OPL12" s="318"/>
      <c r="OPM12" s="318"/>
      <c r="OPN12" s="318"/>
      <c r="OPO12" s="318"/>
      <c r="OPP12" s="318"/>
      <c r="OPQ12" s="318"/>
      <c r="OPR12" s="318"/>
      <c r="OPS12" s="318"/>
      <c r="OPT12" s="318"/>
      <c r="OPU12" s="318"/>
      <c r="OPV12" s="318"/>
      <c r="OPW12" s="318"/>
      <c r="OPX12" s="318"/>
      <c r="OPY12" s="318"/>
      <c r="OPZ12" s="318"/>
      <c r="OQA12" s="318"/>
      <c r="OQB12" s="318"/>
      <c r="OQC12" s="318"/>
      <c r="OQD12" s="318"/>
      <c r="OQE12" s="318"/>
      <c r="OQF12" s="318"/>
      <c r="OQG12" s="318"/>
      <c r="OQH12" s="318"/>
      <c r="OQI12" s="318"/>
      <c r="OQJ12" s="318"/>
      <c r="OQK12" s="318"/>
      <c r="OQL12" s="318"/>
      <c r="OQM12" s="318"/>
      <c r="OQN12" s="318"/>
      <c r="OQO12" s="318"/>
      <c r="OQP12" s="318"/>
      <c r="OQQ12" s="318"/>
      <c r="OQR12" s="318"/>
      <c r="OQS12" s="318"/>
      <c r="OQT12" s="318"/>
      <c r="OQU12" s="318"/>
      <c r="OQV12" s="318"/>
      <c r="OQW12" s="318"/>
      <c r="OQX12" s="318"/>
      <c r="OQY12" s="318"/>
      <c r="OQZ12" s="318"/>
      <c r="ORA12" s="318"/>
      <c r="ORB12" s="318"/>
      <c r="ORC12" s="318"/>
      <c r="ORD12" s="318"/>
      <c r="ORE12" s="318"/>
      <c r="ORF12" s="318"/>
      <c r="ORG12" s="318"/>
      <c r="ORH12" s="318"/>
      <c r="ORI12" s="318"/>
      <c r="ORJ12" s="318"/>
      <c r="ORK12" s="318"/>
      <c r="ORL12" s="318"/>
      <c r="ORM12" s="318"/>
      <c r="ORN12" s="318"/>
      <c r="ORO12" s="318"/>
      <c r="ORP12" s="318"/>
      <c r="ORQ12" s="318"/>
      <c r="ORR12" s="318"/>
      <c r="ORS12" s="318"/>
      <c r="ORT12" s="318"/>
      <c r="ORU12" s="318"/>
      <c r="ORV12" s="318"/>
      <c r="ORW12" s="318"/>
      <c r="ORX12" s="318"/>
      <c r="ORY12" s="318"/>
      <c r="ORZ12" s="318"/>
      <c r="OSA12" s="318"/>
      <c r="OSB12" s="318"/>
      <c r="OSC12" s="318"/>
      <c r="OSD12" s="318"/>
      <c r="OSE12" s="318"/>
      <c r="OSF12" s="318"/>
      <c r="OSG12" s="318"/>
      <c r="OSH12" s="318"/>
      <c r="OSI12" s="318"/>
      <c r="OSJ12" s="318"/>
      <c r="OSK12" s="318"/>
      <c r="OSL12" s="318"/>
      <c r="OSM12" s="318"/>
      <c r="OSN12" s="318"/>
      <c r="OSO12" s="318"/>
      <c r="OSP12" s="318"/>
      <c r="OSQ12" s="318"/>
      <c r="OSR12" s="318"/>
      <c r="OSS12" s="318"/>
      <c r="OST12" s="318"/>
      <c r="OSU12" s="318"/>
      <c r="OSV12" s="318"/>
      <c r="OSW12" s="318"/>
      <c r="OSX12" s="318"/>
      <c r="OSY12" s="318"/>
      <c r="OSZ12" s="318"/>
      <c r="OTA12" s="318"/>
      <c r="OTB12" s="318"/>
      <c r="OTC12" s="318"/>
      <c r="OTD12" s="318"/>
      <c r="OTE12" s="318"/>
      <c r="OTF12" s="318"/>
      <c r="OTG12" s="318"/>
      <c r="OTH12" s="318"/>
      <c r="OTI12" s="318"/>
      <c r="OTJ12" s="318"/>
      <c r="OTK12" s="318"/>
      <c r="OTL12" s="318"/>
      <c r="OTM12" s="318"/>
      <c r="OTN12" s="318"/>
      <c r="OTO12" s="318"/>
      <c r="OTP12" s="318"/>
      <c r="OTQ12" s="318"/>
      <c r="OTR12" s="318"/>
      <c r="OTS12" s="318"/>
      <c r="OTT12" s="318"/>
      <c r="OTU12" s="318"/>
      <c r="OTV12" s="318"/>
      <c r="OTW12" s="318"/>
      <c r="OTX12" s="318"/>
      <c r="OTY12" s="318"/>
      <c r="OTZ12" s="318"/>
      <c r="OUA12" s="318"/>
      <c r="OUB12" s="318"/>
      <c r="OUC12" s="318"/>
      <c r="OUD12" s="318"/>
      <c r="OUE12" s="318"/>
      <c r="OUF12" s="318"/>
      <c r="OUG12" s="318"/>
      <c r="OUH12" s="318"/>
      <c r="OUI12" s="318"/>
      <c r="OUJ12" s="318"/>
      <c r="OUK12" s="318"/>
      <c r="OUL12" s="318"/>
      <c r="OUM12" s="318"/>
      <c r="OUN12" s="318"/>
      <c r="OUO12" s="318"/>
      <c r="OUP12" s="318"/>
      <c r="OUQ12" s="318"/>
      <c r="OUR12" s="318"/>
      <c r="OUS12" s="318"/>
      <c r="OUT12" s="318"/>
      <c r="OUU12" s="318"/>
      <c r="OUV12" s="318"/>
      <c r="OUW12" s="318"/>
      <c r="OUX12" s="318"/>
      <c r="OUY12" s="318"/>
      <c r="OUZ12" s="318"/>
      <c r="OVA12" s="318"/>
      <c r="OVB12" s="318"/>
      <c r="OVC12" s="318"/>
      <c r="OVD12" s="318"/>
      <c r="OVE12" s="318"/>
      <c r="OVF12" s="318"/>
      <c r="OVG12" s="318"/>
      <c r="OVH12" s="318"/>
      <c r="OVI12" s="318"/>
      <c r="OVJ12" s="318"/>
      <c r="OVK12" s="318"/>
      <c r="OVL12" s="318"/>
      <c r="OVM12" s="318"/>
      <c r="OVN12" s="318"/>
      <c r="OVO12" s="318"/>
      <c r="OVP12" s="318"/>
      <c r="OVQ12" s="318"/>
      <c r="OVR12" s="318"/>
      <c r="OVS12" s="318"/>
      <c r="OVT12" s="318"/>
      <c r="OVU12" s="318"/>
      <c r="OVV12" s="318"/>
      <c r="OVW12" s="318"/>
      <c r="OVX12" s="318"/>
      <c r="OVY12" s="318"/>
      <c r="OVZ12" s="318"/>
      <c r="OWA12" s="318"/>
      <c r="OWB12" s="318"/>
      <c r="OWC12" s="318"/>
      <c r="OWD12" s="318"/>
      <c r="OWE12" s="318"/>
      <c r="OWF12" s="318"/>
      <c r="OWG12" s="318"/>
      <c r="OWH12" s="318"/>
      <c r="OWI12" s="318"/>
      <c r="OWJ12" s="318"/>
      <c r="OWK12" s="318"/>
      <c r="OWL12" s="318"/>
      <c r="OWM12" s="318"/>
      <c r="OWN12" s="318"/>
      <c r="OWO12" s="318"/>
      <c r="OWP12" s="318"/>
      <c r="OWQ12" s="318"/>
      <c r="OWR12" s="318"/>
      <c r="OWS12" s="318"/>
      <c r="OWT12" s="318"/>
      <c r="OWU12" s="318"/>
      <c r="OWV12" s="318"/>
      <c r="OWW12" s="318"/>
      <c r="OWX12" s="318"/>
      <c r="OWY12" s="318"/>
      <c r="OWZ12" s="318"/>
      <c r="OXA12" s="318"/>
      <c r="OXB12" s="318"/>
      <c r="OXC12" s="318"/>
      <c r="OXD12" s="318"/>
      <c r="OXE12" s="318"/>
      <c r="OXF12" s="318"/>
      <c r="OXG12" s="318"/>
      <c r="OXH12" s="318"/>
      <c r="OXI12" s="318"/>
      <c r="OXJ12" s="318"/>
      <c r="OXK12" s="318"/>
      <c r="OXL12" s="318"/>
      <c r="OXM12" s="318"/>
      <c r="OXN12" s="318"/>
      <c r="OXO12" s="318"/>
      <c r="OXP12" s="318"/>
      <c r="OXQ12" s="318"/>
      <c r="OXR12" s="318"/>
      <c r="OXS12" s="318"/>
      <c r="OXT12" s="318"/>
      <c r="OXU12" s="318"/>
      <c r="OXV12" s="318"/>
      <c r="OXW12" s="318"/>
      <c r="OXX12" s="318"/>
      <c r="OXY12" s="318"/>
      <c r="OXZ12" s="318"/>
      <c r="OYA12" s="318"/>
      <c r="OYB12" s="318"/>
      <c r="OYC12" s="318"/>
      <c r="OYD12" s="318"/>
      <c r="OYE12" s="318"/>
      <c r="OYF12" s="318"/>
      <c r="OYG12" s="318"/>
      <c r="OYH12" s="318"/>
      <c r="OYI12" s="318"/>
      <c r="OYJ12" s="318"/>
      <c r="OYK12" s="318"/>
      <c r="OYL12" s="318"/>
      <c r="OYM12" s="318"/>
      <c r="OYN12" s="318"/>
      <c r="OYO12" s="318"/>
      <c r="OYP12" s="318"/>
      <c r="OYQ12" s="318"/>
      <c r="OYR12" s="318"/>
      <c r="OYS12" s="318"/>
      <c r="OYT12" s="318"/>
      <c r="OYU12" s="318"/>
      <c r="OYV12" s="318"/>
      <c r="OYW12" s="318"/>
      <c r="OYX12" s="318"/>
      <c r="OYY12" s="318"/>
      <c r="OYZ12" s="318"/>
      <c r="OZA12" s="318"/>
      <c r="OZB12" s="318"/>
      <c r="OZC12" s="318"/>
      <c r="OZD12" s="318"/>
      <c r="OZE12" s="318"/>
      <c r="OZF12" s="318"/>
      <c r="OZG12" s="318"/>
      <c r="OZH12" s="318"/>
      <c r="OZI12" s="318"/>
      <c r="OZJ12" s="318"/>
      <c r="OZK12" s="318"/>
      <c r="OZL12" s="318"/>
      <c r="OZM12" s="318"/>
      <c r="OZN12" s="318"/>
      <c r="OZO12" s="318"/>
      <c r="OZP12" s="318"/>
      <c r="OZQ12" s="318"/>
      <c r="OZR12" s="318"/>
      <c r="OZS12" s="318"/>
      <c r="OZT12" s="318"/>
      <c r="OZU12" s="318"/>
      <c r="OZV12" s="318"/>
      <c r="OZW12" s="318"/>
      <c r="OZX12" s="318"/>
      <c r="OZY12" s="318"/>
      <c r="OZZ12" s="318"/>
      <c r="PAA12" s="318"/>
      <c r="PAB12" s="318"/>
      <c r="PAC12" s="318"/>
      <c r="PAD12" s="318"/>
      <c r="PAE12" s="318"/>
      <c r="PAF12" s="318"/>
      <c r="PAG12" s="318"/>
      <c r="PAH12" s="318"/>
      <c r="PAI12" s="318"/>
      <c r="PAJ12" s="318"/>
      <c r="PAK12" s="318"/>
      <c r="PAL12" s="318"/>
      <c r="PAM12" s="318"/>
      <c r="PAN12" s="318"/>
      <c r="PAO12" s="318"/>
      <c r="PAP12" s="318"/>
      <c r="PAQ12" s="318"/>
      <c r="PAR12" s="318"/>
      <c r="PAS12" s="318"/>
      <c r="PAT12" s="318"/>
      <c r="PAU12" s="318"/>
      <c r="PAV12" s="318"/>
      <c r="PAW12" s="318"/>
      <c r="PAX12" s="318"/>
      <c r="PAY12" s="318"/>
      <c r="PAZ12" s="318"/>
      <c r="PBA12" s="318"/>
      <c r="PBB12" s="318"/>
      <c r="PBC12" s="318"/>
      <c r="PBD12" s="318"/>
      <c r="PBE12" s="318"/>
      <c r="PBF12" s="318"/>
      <c r="PBG12" s="318"/>
      <c r="PBH12" s="318"/>
      <c r="PBI12" s="318"/>
      <c r="PBJ12" s="318"/>
      <c r="PBK12" s="318"/>
      <c r="PBL12" s="318"/>
      <c r="PBM12" s="318"/>
      <c r="PBN12" s="318"/>
      <c r="PBO12" s="318"/>
      <c r="PBP12" s="318"/>
      <c r="PBQ12" s="318"/>
      <c r="PBR12" s="318"/>
      <c r="PBS12" s="318"/>
      <c r="PBT12" s="318"/>
      <c r="PBU12" s="318"/>
      <c r="PBV12" s="318"/>
      <c r="PBW12" s="318"/>
      <c r="PBX12" s="318"/>
      <c r="PBY12" s="318"/>
      <c r="PBZ12" s="318"/>
      <c r="PCA12" s="318"/>
      <c r="PCB12" s="318"/>
      <c r="PCC12" s="318"/>
      <c r="PCD12" s="318"/>
      <c r="PCE12" s="318"/>
      <c r="PCF12" s="318"/>
      <c r="PCG12" s="318"/>
      <c r="PCH12" s="318"/>
      <c r="PCI12" s="318"/>
      <c r="PCJ12" s="318"/>
      <c r="PCK12" s="318"/>
      <c r="PCL12" s="318"/>
      <c r="PCM12" s="318"/>
      <c r="PCN12" s="318"/>
      <c r="PCO12" s="318"/>
      <c r="PCP12" s="318"/>
      <c r="PCQ12" s="318"/>
      <c r="PCR12" s="318"/>
      <c r="PCS12" s="318"/>
      <c r="PCT12" s="318"/>
      <c r="PCU12" s="318"/>
      <c r="PCV12" s="318"/>
      <c r="PCW12" s="318"/>
      <c r="PCX12" s="318"/>
      <c r="PCY12" s="318"/>
      <c r="PCZ12" s="318"/>
      <c r="PDA12" s="318"/>
      <c r="PDB12" s="318"/>
      <c r="PDC12" s="318"/>
      <c r="PDD12" s="318"/>
      <c r="PDE12" s="318"/>
      <c r="PDF12" s="318"/>
      <c r="PDG12" s="318"/>
      <c r="PDH12" s="318"/>
      <c r="PDI12" s="318"/>
      <c r="PDJ12" s="318"/>
      <c r="PDK12" s="318"/>
      <c r="PDL12" s="318"/>
      <c r="PDM12" s="318"/>
      <c r="PDN12" s="318"/>
      <c r="PDO12" s="318"/>
      <c r="PDP12" s="318"/>
      <c r="PDQ12" s="318"/>
      <c r="PDR12" s="318"/>
      <c r="PDS12" s="318"/>
      <c r="PDT12" s="318"/>
      <c r="PDU12" s="318"/>
      <c r="PDV12" s="318"/>
      <c r="PDW12" s="318"/>
      <c r="PDX12" s="318"/>
      <c r="PDY12" s="318"/>
      <c r="PDZ12" s="318"/>
      <c r="PEA12" s="318"/>
      <c r="PEB12" s="318"/>
      <c r="PEC12" s="318"/>
      <c r="PED12" s="318"/>
      <c r="PEE12" s="318"/>
      <c r="PEF12" s="318"/>
      <c r="PEG12" s="318"/>
      <c r="PEH12" s="318"/>
      <c r="PEI12" s="318"/>
      <c r="PEJ12" s="318"/>
      <c r="PEK12" s="318"/>
      <c r="PEL12" s="318"/>
      <c r="PEM12" s="318"/>
      <c r="PEN12" s="318"/>
      <c r="PEO12" s="318"/>
      <c r="PEP12" s="318"/>
      <c r="PEQ12" s="318"/>
      <c r="PER12" s="318"/>
      <c r="PES12" s="318"/>
      <c r="PET12" s="318"/>
      <c r="PEU12" s="318"/>
      <c r="PEV12" s="318"/>
      <c r="PEW12" s="318"/>
      <c r="PEX12" s="318"/>
      <c r="PEY12" s="318"/>
      <c r="PEZ12" s="318"/>
      <c r="PFA12" s="318"/>
      <c r="PFB12" s="318"/>
      <c r="PFC12" s="318"/>
      <c r="PFD12" s="318"/>
      <c r="PFE12" s="318"/>
      <c r="PFF12" s="318"/>
      <c r="PFG12" s="318"/>
      <c r="PFH12" s="318"/>
      <c r="PFI12" s="318"/>
      <c r="PFJ12" s="318"/>
      <c r="PFK12" s="318"/>
      <c r="PFL12" s="318"/>
      <c r="PFM12" s="318"/>
      <c r="PFN12" s="318"/>
      <c r="PFO12" s="318"/>
      <c r="PFP12" s="318"/>
      <c r="PFQ12" s="318"/>
      <c r="PFR12" s="318"/>
      <c r="PFS12" s="318"/>
      <c r="PFT12" s="318"/>
      <c r="PFU12" s="318"/>
      <c r="PFV12" s="318"/>
      <c r="PFW12" s="318"/>
      <c r="PFX12" s="318"/>
      <c r="PFY12" s="318"/>
      <c r="PFZ12" s="318"/>
      <c r="PGA12" s="318"/>
      <c r="PGB12" s="318"/>
      <c r="PGC12" s="318"/>
      <c r="PGD12" s="318"/>
      <c r="PGE12" s="318"/>
      <c r="PGF12" s="318"/>
      <c r="PGG12" s="318"/>
      <c r="PGH12" s="318"/>
      <c r="PGI12" s="318"/>
      <c r="PGJ12" s="318"/>
      <c r="PGK12" s="318"/>
      <c r="PGL12" s="318"/>
      <c r="PGM12" s="318"/>
      <c r="PGN12" s="318"/>
      <c r="PGO12" s="318"/>
      <c r="PGP12" s="318"/>
      <c r="PGQ12" s="318"/>
      <c r="PGR12" s="318"/>
      <c r="PGS12" s="318"/>
      <c r="PGT12" s="318"/>
      <c r="PGU12" s="318"/>
      <c r="PGV12" s="318"/>
      <c r="PGW12" s="318"/>
      <c r="PGX12" s="318"/>
      <c r="PGY12" s="318"/>
      <c r="PGZ12" s="318"/>
      <c r="PHA12" s="318"/>
      <c r="PHB12" s="318"/>
      <c r="PHC12" s="318"/>
      <c r="PHD12" s="318"/>
      <c r="PHE12" s="318"/>
      <c r="PHF12" s="318"/>
      <c r="PHG12" s="318"/>
      <c r="PHH12" s="318"/>
      <c r="PHI12" s="318"/>
      <c r="PHJ12" s="318"/>
      <c r="PHK12" s="318"/>
      <c r="PHL12" s="318"/>
      <c r="PHM12" s="318"/>
      <c r="PHN12" s="318"/>
      <c r="PHO12" s="318"/>
      <c r="PHP12" s="318"/>
      <c r="PHQ12" s="318"/>
      <c r="PHR12" s="318"/>
      <c r="PHS12" s="318"/>
      <c r="PHT12" s="318"/>
      <c r="PHU12" s="318"/>
      <c r="PHV12" s="318"/>
      <c r="PHW12" s="318"/>
      <c r="PHX12" s="318"/>
      <c r="PHY12" s="318"/>
      <c r="PHZ12" s="318"/>
      <c r="PIA12" s="318"/>
      <c r="PIB12" s="318"/>
      <c r="PIC12" s="318"/>
      <c r="PID12" s="318"/>
      <c r="PIE12" s="318"/>
      <c r="PIF12" s="318"/>
      <c r="PIG12" s="318"/>
      <c r="PIH12" s="318"/>
      <c r="PII12" s="318"/>
      <c r="PIJ12" s="318"/>
      <c r="PIK12" s="318"/>
      <c r="PIL12" s="318"/>
      <c r="PIM12" s="318"/>
      <c r="PIN12" s="318"/>
      <c r="PIO12" s="318"/>
      <c r="PIP12" s="318"/>
      <c r="PIQ12" s="318"/>
      <c r="PIR12" s="318"/>
      <c r="PIS12" s="318"/>
      <c r="PIT12" s="318"/>
      <c r="PIU12" s="318"/>
      <c r="PIV12" s="318"/>
      <c r="PIW12" s="318"/>
      <c r="PIX12" s="318"/>
      <c r="PIY12" s="318"/>
      <c r="PIZ12" s="318"/>
      <c r="PJA12" s="318"/>
      <c r="PJB12" s="318"/>
      <c r="PJC12" s="318"/>
      <c r="PJD12" s="318"/>
      <c r="PJE12" s="318"/>
      <c r="PJF12" s="318"/>
      <c r="PJG12" s="318"/>
      <c r="PJH12" s="318"/>
      <c r="PJI12" s="318"/>
      <c r="PJJ12" s="318"/>
      <c r="PJK12" s="318"/>
      <c r="PJL12" s="318"/>
      <c r="PJM12" s="318"/>
      <c r="PJN12" s="318"/>
      <c r="PJO12" s="318"/>
      <c r="PJP12" s="318"/>
      <c r="PJQ12" s="318"/>
      <c r="PJR12" s="318"/>
      <c r="PJS12" s="318"/>
      <c r="PJT12" s="318"/>
      <c r="PJU12" s="318"/>
      <c r="PJV12" s="318"/>
      <c r="PJW12" s="318"/>
      <c r="PJX12" s="318"/>
      <c r="PJY12" s="318"/>
      <c r="PJZ12" s="318"/>
      <c r="PKA12" s="318"/>
      <c r="PKB12" s="318"/>
      <c r="PKC12" s="318"/>
      <c r="PKD12" s="318"/>
      <c r="PKE12" s="318"/>
      <c r="PKF12" s="318"/>
      <c r="PKG12" s="318"/>
      <c r="PKH12" s="318"/>
      <c r="PKI12" s="318"/>
      <c r="PKJ12" s="318"/>
      <c r="PKK12" s="318"/>
      <c r="PKL12" s="318"/>
      <c r="PKM12" s="318"/>
      <c r="PKN12" s="318"/>
      <c r="PKO12" s="318"/>
      <c r="PKP12" s="318"/>
      <c r="PKQ12" s="318"/>
      <c r="PKR12" s="318"/>
      <c r="PKS12" s="318"/>
      <c r="PKT12" s="318"/>
      <c r="PKU12" s="318"/>
      <c r="PKV12" s="318"/>
      <c r="PKW12" s="318"/>
      <c r="PKX12" s="318"/>
      <c r="PKY12" s="318"/>
      <c r="PKZ12" s="318"/>
      <c r="PLA12" s="318"/>
      <c r="PLB12" s="318"/>
      <c r="PLC12" s="318"/>
      <c r="PLD12" s="318"/>
      <c r="PLE12" s="318"/>
      <c r="PLF12" s="318"/>
      <c r="PLG12" s="318"/>
      <c r="PLH12" s="318"/>
      <c r="PLI12" s="318"/>
      <c r="PLJ12" s="318"/>
      <c r="PLK12" s="318"/>
      <c r="PLL12" s="318"/>
      <c r="PLM12" s="318"/>
      <c r="PLN12" s="318"/>
      <c r="PLO12" s="318"/>
      <c r="PLP12" s="318"/>
      <c r="PLQ12" s="318"/>
      <c r="PLR12" s="318"/>
      <c r="PLS12" s="318"/>
      <c r="PLT12" s="318"/>
      <c r="PLU12" s="318"/>
      <c r="PLV12" s="318"/>
      <c r="PLW12" s="318"/>
      <c r="PLX12" s="318"/>
      <c r="PLY12" s="318"/>
      <c r="PLZ12" s="318"/>
      <c r="PMA12" s="318"/>
      <c r="PMB12" s="318"/>
      <c r="PMC12" s="318"/>
      <c r="PMD12" s="318"/>
      <c r="PME12" s="318"/>
      <c r="PMF12" s="318"/>
      <c r="PMG12" s="318"/>
      <c r="PMH12" s="318"/>
      <c r="PMI12" s="318"/>
      <c r="PMJ12" s="318"/>
      <c r="PMK12" s="318"/>
      <c r="PML12" s="318"/>
      <c r="PMM12" s="318"/>
      <c r="PMN12" s="318"/>
      <c r="PMO12" s="318"/>
      <c r="PMP12" s="318"/>
      <c r="PMQ12" s="318"/>
      <c r="PMR12" s="318"/>
      <c r="PMS12" s="318"/>
      <c r="PMT12" s="318"/>
      <c r="PMU12" s="318"/>
      <c r="PMV12" s="318"/>
      <c r="PMW12" s="318"/>
      <c r="PMX12" s="318"/>
      <c r="PMY12" s="318"/>
      <c r="PMZ12" s="318"/>
      <c r="PNA12" s="318"/>
      <c r="PNB12" s="318"/>
      <c r="PNC12" s="318"/>
      <c r="PND12" s="318"/>
      <c r="PNE12" s="318"/>
      <c r="PNF12" s="318"/>
      <c r="PNG12" s="318"/>
      <c r="PNH12" s="318"/>
      <c r="PNI12" s="318"/>
      <c r="PNJ12" s="318"/>
      <c r="PNK12" s="318"/>
      <c r="PNL12" s="318"/>
      <c r="PNM12" s="318"/>
      <c r="PNN12" s="318"/>
      <c r="PNO12" s="318"/>
      <c r="PNP12" s="318"/>
      <c r="PNQ12" s="318"/>
      <c r="PNR12" s="318"/>
      <c r="PNS12" s="318"/>
      <c r="PNT12" s="318"/>
      <c r="PNU12" s="318"/>
      <c r="PNV12" s="318"/>
      <c r="PNW12" s="318"/>
      <c r="PNX12" s="318"/>
      <c r="PNY12" s="318"/>
      <c r="PNZ12" s="318"/>
      <c r="POA12" s="318"/>
      <c r="POB12" s="318"/>
      <c r="POC12" s="318"/>
      <c r="POD12" s="318"/>
      <c r="POE12" s="318"/>
      <c r="POF12" s="318"/>
      <c r="POG12" s="318"/>
      <c r="POH12" s="318"/>
      <c r="POI12" s="318"/>
      <c r="POJ12" s="318"/>
      <c r="POK12" s="318"/>
      <c r="POL12" s="318"/>
      <c r="POM12" s="318"/>
      <c r="PON12" s="318"/>
      <c r="POO12" s="318"/>
      <c r="POP12" s="318"/>
      <c r="POQ12" s="318"/>
      <c r="POR12" s="318"/>
      <c r="POS12" s="318"/>
      <c r="POT12" s="318"/>
      <c r="POU12" s="318"/>
      <c r="POV12" s="318"/>
      <c r="POW12" s="318"/>
      <c r="POX12" s="318"/>
      <c r="POY12" s="318"/>
      <c r="POZ12" s="318"/>
      <c r="PPA12" s="318"/>
      <c r="PPB12" s="318"/>
      <c r="PPC12" s="318"/>
      <c r="PPD12" s="318"/>
      <c r="PPE12" s="318"/>
      <c r="PPF12" s="318"/>
      <c r="PPG12" s="318"/>
      <c r="PPH12" s="318"/>
      <c r="PPI12" s="318"/>
      <c r="PPJ12" s="318"/>
      <c r="PPK12" s="318"/>
      <c r="PPL12" s="318"/>
      <c r="PPM12" s="318"/>
      <c r="PPN12" s="318"/>
      <c r="PPO12" s="318"/>
      <c r="PPP12" s="318"/>
      <c r="PPQ12" s="318"/>
      <c r="PPR12" s="318"/>
      <c r="PPS12" s="318"/>
      <c r="PPT12" s="318"/>
      <c r="PPU12" s="318"/>
      <c r="PPV12" s="318"/>
      <c r="PPW12" s="318"/>
      <c r="PPX12" s="318"/>
      <c r="PPY12" s="318"/>
      <c r="PPZ12" s="318"/>
      <c r="PQA12" s="318"/>
      <c r="PQB12" s="318"/>
      <c r="PQC12" s="318"/>
      <c r="PQD12" s="318"/>
      <c r="PQE12" s="318"/>
      <c r="PQF12" s="318"/>
      <c r="PQG12" s="318"/>
      <c r="PQH12" s="318"/>
      <c r="PQI12" s="318"/>
      <c r="PQJ12" s="318"/>
      <c r="PQK12" s="318"/>
      <c r="PQL12" s="318"/>
      <c r="PQM12" s="318"/>
      <c r="PQN12" s="318"/>
      <c r="PQO12" s="318"/>
      <c r="PQP12" s="318"/>
      <c r="PQQ12" s="318"/>
      <c r="PQR12" s="318"/>
      <c r="PQS12" s="318"/>
      <c r="PQT12" s="318"/>
      <c r="PQU12" s="318"/>
      <c r="PQV12" s="318"/>
      <c r="PQW12" s="318"/>
      <c r="PQX12" s="318"/>
      <c r="PQY12" s="318"/>
      <c r="PQZ12" s="318"/>
      <c r="PRA12" s="318"/>
      <c r="PRB12" s="318"/>
      <c r="PRC12" s="318"/>
      <c r="PRD12" s="318"/>
      <c r="PRE12" s="318"/>
      <c r="PRF12" s="318"/>
      <c r="PRG12" s="318"/>
      <c r="PRH12" s="318"/>
      <c r="PRI12" s="318"/>
      <c r="PRJ12" s="318"/>
      <c r="PRK12" s="318"/>
      <c r="PRL12" s="318"/>
      <c r="PRM12" s="318"/>
      <c r="PRN12" s="318"/>
      <c r="PRO12" s="318"/>
      <c r="PRP12" s="318"/>
      <c r="PRQ12" s="318"/>
      <c r="PRR12" s="318"/>
      <c r="PRS12" s="318"/>
      <c r="PRT12" s="318"/>
      <c r="PRU12" s="318"/>
      <c r="PRV12" s="318"/>
      <c r="PRW12" s="318"/>
      <c r="PRX12" s="318"/>
      <c r="PRY12" s="318"/>
      <c r="PRZ12" s="318"/>
      <c r="PSA12" s="318"/>
      <c r="PSB12" s="318"/>
      <c r="PSC12" s="318"/>
      <c r="PSD12" s="318"/>
      <c r="PSE12" s="318"/>
      <c r="PSF12" s="318"/>
      <c r="PSG12" s="318"/>
      <c r="PSH12" s="318"/>
      <c r="PSI12" s="318"/>
      <c r="PSJ12" s="318"/>
      <c r="PSK12" s="318"/>
      <c r="PSL12" s="318"/>
      <c r="PSM12" s="318"/>
      <c r="PSN12" s="318"/>
      <c r="PSO12" s="318"/>
      <c r="PSP12" s="318"/>
      <c r="PSQ12" s="318"/>
      <c r="PSR12" s="318"/>
      <c r="PSS12" s="318"/>
      <c r="PST12" s="318"/>
      <c r="PSU12" s="318"/>
      <c r="PSV12" s="318"/>
      <c r="PSW12" s="318"/>
      <c r="PSX12" s="318"/>
      <c r="PSY12" s="318"/>
      <c r="PSZ12" s="318"/>
      <c r="PTA12" s="318"/>
      <c r="PTB12" s="318"/>
      <c r="PTC12" s="318"/>
      <c r="PTD12" s="318"/>
      <c r="PTE12" s="318"/>
      <c r="PTF12" s="318"/>
      <c r="PTG12" s="318"/>
      <c r="PTH12" s="318"/>
      <c r="PTI12" s="318"/>
      <c r="PTJ12" s="318"/>
      <c r="PTK12" s="318"/>
      <c r="PTL12" s="318"/>
      <c r="PTM12" s="318"/>
      <c r="PTN12" s="318"/>
      <c r="PTO12" s="318"/>
      <c r="PTP12" s="318"/>
      <c r="PTQ12" s="318"/>
      <c r="PTR12" s="318"/>
      <c r="PTS12" s="318"/>
      <c r="PTT12" s="318"/>
      <c r="PTU12" s="318"/>
      <c r="PTV12" s="318"/>
      <c r="PTW12" s="318"/>
      <c r="PTX12" s="318"/>
      <c r="PTY12" s="318"/>
      <c r="PTZ12" s="318"/>
      <c r="PUA12" s="318"/>
      <c r="PUB12" s="318"/>
      <c r="PUC12" s="318"/>
      <c r="PUD12" s="318"/>
      <c r="PUE12" s="318"/>
      <c r="PUF12" s="318"/>
      <c r="PUG12" s="318"/>
      <c r="PUH12" s="318"/>
      <c r="PUI12" s="318"/>
      <c r="PUJ12" s="318"/>
      <c r="PUK12" s="318"/>
      <c r="PUL12" s="318"/>
      <c r="PUM12" s="318"/>
      <c r="PUN12" s="318"/>
      <c r="PUO12" s="318"/>
      <c r="PUP12" s="318"/>
      <c r="PUQ12" s="318"/>
      <c r="PUR12" s="318"/>
      <c r="PUS12" s="318"/>
      <c r="PUT12" s="318"/>
      <c r="PUU12" s="318"/>
      <c r="PUV12" s="318"/>
      <c r="PUW12" s="318"/>
      <c r="PUX12" s="318"/>
      <c r="PUY12" s="318"/>
      <c r="PUZ12" s="318"/>
      <c r="PVA12" s="318"/>
      <c r="PVB12" s="318"/>
      <c r="PVC12" s="318"/>
      <c r="PVD12" s="318"/>
      <c r="PVE12" s="318"/>
      <c r="PVF12" s="318"/>
      <c r="PVG12" s="318"/>
      <c r="PVH12" s="318"/>
      <c r="PVI12" s="318"/>
      <c r="PVJ12" s="318"/>
      <c r="PVK12" s="318"/>
      <c r="PVL12" s="318"/>
      <c r="PVM12" s="318"/>
      <c r="PVN12" s="318"/>
      <c r="PVO12" s="318"/>
      <c r="PVP12" s="318"/>
      <c r="PVQ12" s="318"/>
      <c r="PVR12" s="318"/>
      <c r="PVS12" s="318"/>
      <c r="PVT12" s="318"/>
      <c r="PVU12" s="318"/>
      <c r="PVV12" s="318"/>
      <c r="PVW12" s="318"/>
      <c r="PVX12" s="318"/>
      <c r="PVY12" s="318"/>
      <c r="PVZ12" s="318"/>
      <c r="PWA12" s="318"/>
      <c r="PWB12" s="318"/>
      <c r="PWC12" s="318"/>
      <c r="PWD12" s="318"/>
      <c r="PWE12" s="318"/>
      <c r="PWF12" s="318"/>
      <c r="PWG12" s="318"/>
      <c r="PWH12" s="318"/>
      <c r="PWI12" s="318"/>
      <c r="PWJ12" s="318"/>
      <c r="PWK12" s="318"/>
      <c r="PWL12" s="318"/>
      <c r="PWM12" s="318"/>
      <c r="PWN12" s="318"/>
      <c r="PWO12" s="318"/>
      <c r="PWP12" s="318"/>
      <c r="PWQ12" s="318"/>
      <c r="PWR12" s="318"/>
      <c r="PWS12" s="318"/>
      <c r="PWT12" s="318"/>
      <c r="PWU12" s="318"/>
      <c r="PWV12" s="318"/>
      <c r="PWW12" s="318"/>
      <c r="PWX12" s="318"/>
      <c r="PWY12" s="318"/>
      <c r="PWZ12" s="318"/>
      <c r="PXA12" s="318"/>
      <c r="PXB12" s="318"/>
      <c r="PXC12" s="318"/>
      <c r="PXD12" s="318"/>
      <c r="PXE12" s="318"/>
      <c r="PXF12" s="318"/>
      <c r="PXG12" s="318"/>
      <c r="PXH12" s="318"/>
      <c r="PXI12" s="318"/>
      <c r="PXJ12" s="318"/>
      <c r="PXK12" s="318"/>
      <c r="PXL12" s="318"/>
      <c r="PXM12" s="318"/>
      <c r="PXN12" s="318"/>
      <c r="PXO12" s="318"/>
      <c r="PXP12" s="318"/>
      <c r="PXQ12" s="318"/>
      <c r="PXR12" s="318"/>
      <c r="PXS12" s="318"/>
      <c r="PXT12" s="318"/>
      <c r="PXU12" s="318"/>
      <c r="PXV12" s="318"/>
      <c r="PXW12" s="318"/>
      <c r="PXX12" s="318"/>
      <c r="PXY12" s="318"/>
      <c r="PXZ12" s="318"/>
      <c r="PYA12" s="318"/>
      <c r="PYB12" s="318"/>
      <c r="PYC12" s="318"/>
      <c r="PYD12" s="318"/>
      <c r="PYE12" s="318"/>
      <c r="PYF12" s="318"/>
      <c r="PYG12" s="318"/>
      <c r="PYH12" s="318"/>
      <c r="PYI12" s="318"/>
      <c r="PYJ12" s="318"/>
      <c r="PYK12" s="318"/>
      <c r="PYL12" s="318"/>
      <c r="PYM12" s="318"/>
      <c r="PYN12" s="318"/>
      <c r="PYO12" s="318"/>
      <c r="PYP12" s="318"/>
      <c r="PYQ12" s="318"/>
      <c r="PYR12" s="318"/>
      <c r="PYS12" s="318"/>
      <c r="PYT12" s="318"/>
      <c r="PYU12" s="318"/>
      <c r="PYV12" s="318"/>
      <c r="PYW12" s="318"/>
      <c r="PYX12" s="318"/>
      <c r="PYY12" s="318"/>
      <c r="PYZ12" s="318"/>
      <c r="PZA12" s="318"/>
      <c r="PZB12" s="318"/>
      <c r="PZC12" s="318"/>
      <c r="PZD12" s="318"/>
      <c r="PZE12" s="318"/>
      <c r="PZF12" s="318"/>
      <c r="PZG12" s="318"/>
      <c r="PZH12" s="318"/>
      <c r="PZI12" s="318"/>
      <c r="PZJ12" s="318"/>
      <c r="PZK12" s="318"/>
      <c r="PZL12" s="318"/>
      <c r="PZM12" s="318"/>
      <c r="PZN12" s="318"/>
      <c r="PZO12" s="318"/>
      <c r="PZP12" s="318"/>
      <c r="PZQ12" s="318"/>
      <c r="PZR12" s="318"/>
      <c r="PZS12" s="318"/>
      <c r="PZT12" s="318"/>
      <c r="PZU12" s="318"/>
      <c r="PZV12" s="318"/>
      <c r="PZW12" s="318"/>
      <c r="PZX12" s="318"/>
      <c r="PZY12" s="318"/>
      <c r="PZZ12" s="318"/>
      <c r="QAA12" s="318"/>
      <c r="QAB12" s="318"/>
      <c r="QAC12" s="318"/>
      <c r="QAD12" s="318"/>
      <c r="QAE12" s="318"/>
      <c r="QAF12" s="318"/>
      <c r="QAG12" s="318"/>
      <c r="QAH12" s="318"/>
      <c r="QAI12" s="318"/>
      <c r="QAJ12" s="318"/>
      <c r="QAK12" s="318"/>
      <c r="QAL12" s="318"/>
      <c r="QAM12" s="318"/>
      <c r="QAN12" s="318"/>
      <c r="QAO12" s="318"/>
      <c r="QAP12" s="318"/>
      <c r="QAQ12" s="318"/>
      <c r="QAR12" s="318"/>
      <c r="QAS12" s="318"/>
      <c r="QAT12" s="318"/>
      <c r="QAU12" s="318"/>
      <c r="QAV12" s="318"/>
      <c r="QAW12" s="318"/>
      <c r="QAX12" s="318"/>
      <c r="QAY12" s="318"/>
      <c r="QAZ12" s="318"/>
      <c r="QBA12" s="318"/>
      <c r="QBB12" s="318"/>
      <c r="QBC12" s="318"/>
      <c r="QBD12" s="318"/>
      <c r="QBE12" s="318"/>
      <c r="QBF12" s="318"/>
      <c r="QBG12" s="318"/>
      <c r="QBH12" s="318"/>
      <c r="QBI12" s="318"/>
      <c r="QBJ12" s="318"/>
      <c r="QBK12" s="318"/>
      <c r="QBL12" s="318"/>
      <c r="QBM12" s="318"/>
      <c r="QBN12" s="318"/>
      <c r="QBO12" s="318"/>
      <c r="QBP12" s="318"/>
      <c r="QBQ12" s="318"/>
      <c r="QBR12" s="318"/>
      <c r="QBS12" s="318"/>
      <c r="QBT12" s="318"/>
      <c r="QBU12" s="318"/>
      <c r="QBV12" s="318"/>
      <c r="QBW12" s="318"/>
      <c r="QBX12" s="318"/>
      <c r="QBY12" s="318"/>
      <c r="QBZ12" s="318"/>
      <c r="QCA12" s="318"/>
      <c r="QCB12" s="318"/>
      <c r="QCC12" s="318"/>
      <c r="QCD12" s="318"/>
      <c r="QCE12" s="318"/>
      <c r="QCF12" s="318"/>
      <c r="QCG12" s="318"/>
      <c r="QCH12" s="318"/>
      <c r="QCI12" s="318"/>
      <c r="QCJ12" s="318"/>
      <c r="QCK12" s="318"/>
      <c r="QCL12" s="318"/>
      <c r="QCM12" s="318"/>
      <c r="QCN12" s="318"/>
      <c r="QCO12" s="318"/>
      <c r="QCP12" s="318"/>
      <c r="QCQ12" s="318"/>
      <c r="QCR12" s="318"/>
      <c r="QCS12" s="318"/>
      <c r="QCT12" s="318"/>
      <c r="QCU12" s="318"/>
      <c r="QCV12" s="318"/>
      <c r="QCW12" s="318"/>
      <c r="QCX12" s="318"/>
      <c r="QCY12" s="318"/>
      <c r="QCZ12" s="318"/>
      <c r="QDA12" s="318"/>
      <c r="QDB12" s="318"/>
      <c r="QDC12" s="318"/>
      <c r="QDD12" s="318"/>
      <c r="QDE12" s="318"/>
      <c r="QDF12" s="318"/>
      <c r="QDG12" s="318"/>
      <c r="QDH12" s="318"/>
      <c r="QDI12" s="318"/>
      <c r="QDJ12" s="318"/>
      <c r="QDK12" s="318"/>
      <c r="QDL12" s="318"/>
      <c r="QDM12" s="318"/>
      <c r="QDN12" s="318"/>
      <c r="QDO12" s="318"/>
      <c r="QDP12" s="318"/>
      <c r="QDQ12" s="318"/>
      <c r="QDR12" s="318"/>
      <c r="QDS12" s="318"/>
      <c r="QDT12" s="318"/>
      <c r="QDU12" s="318"/>
      <c r="QDV12" s="318"/>
      <c r="QDW12" s="318"/>
      <c r="QDX12" s="318"/>
      <c r="QDY12" s="318"/>
      <c r="QDZ12" s="318"/>
      <c r="QEA12" s="318"/>
      <c r="QEB12" s="318"/>
      <c r="QEC12" s="318"/>
      <c r="QED12" s="318"/>
      <c r="QEE12" s="318"/>
      <c r="QEF12" s="318"/>
      <c r="QEG12" s="318"/>
      <c r="QEH12" s="318"/>
      <c r="QEI12" s="318"/>
      <c r="QEJ12" s="318"/>
      <c r="QEK12" s="318"/>
      <c r="QEL12" s="318"/>
      <c r="QEM12" s="318"/>
      <c r="QEN12" s="318"/>
      <c r="QEO12" s="318"/>
      <c r="QEP12" s="318"/>
      <c r="QEQ12" s="318"/>
      <c r="QER12" s="318"/>
      <c r="QES12" s="318"/>
      <c r="QET12" s="318"/>
      <c r="QEU12" s="318"/>
      <c r="QEV12" s="318"/>
      <c r="QEW12" s="318"/>
      <c r="QEX12" s="318"/>
      <c r="QEY12" s="318"/>
      <c r="QEZ12" s="318"/>
      <c r="QFA12" s="318"/>
      <c r="QFB12" s="318"/>
      <c r="QFC12" s="318"/>
      <c r="QFD12" s="318"/>
      <c r="QFE12" s="318"/>
      <c r="QFF12" s="318"/>
      <c r="QFG12" s="318"/>
      <c r="QFH12" s="318"/>
      <c r="QFI12" s="318"/>
      <c r="QFJ12" s="318"/>
      <c r="QFK12" s="318"/>
      <c r="QFL12" s="318"/>
      <c r="QFM12" s="318"/>
      <c r="QFN12" s="318"/>
      <c r="QFO12" s="318"/>
      <c r="QFP12" s="318"/>
      <c r="QFQ12" s="318"/>
      <c r="QFR12" s="318"/>
      <c r="QFS12" s="318"/>
      <c r="QFT12" s="318"/>
      <c r="QFU12" s="318"/>
      <c r="QFV12" s="318"/>
      <c r="QFW12" s="318"/>
      <c r="QFX12" s="318"/>
      <c r="QFY12" s="318"/>
      <c r="QFZ12" s="318"/>
      <c r="QGA12" s="318"/>
      <c r="QGB12" s="318"/>
      <c r="QGC12" s="318"/>
      <c r="QGD12" s="318"/>
      <c r="QGE12" s="318"/>
      <c r="QGF12" s="318"/>
      <c r="QGG12" s="318"/>
      <c r="QGH12" s="318"/>
      <c r="QGI12" s="318"/>
      <c r="QGJ12" s="318"/>
      <c r="QGK12" s="318"/>
      <c r="QGL12" s="318"/>
      <c r="QGM12" s="318"/>
      <c r="QGN12" s="318"/>
      <c r="QGO12" s="318"/>
      <c r="QGP12" s="318"/>
      <c r="QGQ12" s="318"/>
      <c r="QGR12" s="318"/>
      <c r="QGS12" s="318"/>
      <c r="QGT12" s="318"/>
      <c r="QGU12" s="318"/>
      <c r="QGV12" s="318"/>
      <c r="QGW12" s="318"/>
      <c r="QGX12" s="318"/>
      <c r="QGY12" s="318"/>
      <c r="QGZ12" s="318"/>
      <c r="QHA12" s="318"/>
      <c r="QHB12" s="318"/>
      <c r="QHC12" s="318"/>
      <c r="QHD12" s="318"/>
      <c r="QHE12" s="318"/>
      <c r="QHF12" s="318"/>
      <c r="QHG12" s="318"/>
      <c r="QHH12" s="318"/>
      <c r="QHI12" s="318"/>
      <c r="QHJ12" s="318"/>
      <c r="QHK12" s="318"/>
      <c r="QHL12" s="318"/>
      <c r="QHM12" s="318"/>
      <c r="QHN12" s="318"/>
      <c r="QHO12" s="318"/>
      <c r="QHP12" s="318"/>
      <c r="QHQ12" s="318"/>
      <c r="QHR12" s="318"/>
      <c r="QHS12" s="318"/>
      <c r="QHT12" s="318"/>
      <c r="QHU12" s="318"/>
      <c r="QHV12" s="318"/>
      <c r="QHW12" s="318"/>
      <c r="QHX12" s="318"/>
      <c r="QHY12" s="318"/>
      <c r="QHZ12" s="318"/>
      <c r="QIA12" s="318"/>
      <c r="QIB12" s="318"/>
      <c r="QIC12" s="318"/>
      <c r="QID12" s="318"/>
      <c r="QIE12" s="318"/>
      <c r="QIF12" s="318"/>
      <c r="QIG12" s="318"/>
      <c r="QIH12" s="318"/>
      <c r="QII12" s="318"/>
      <c r="QIJ12" s="318"/>
      <c r="QIK12" s="318"/>
      <c r="QIL12" s="318"/>
      <c r="QIM12" s="318"/>
      <c r="QIN12" s="318"/>
      <c r="QIO12" s="318"/>
      <c r="QIP12" s="318"/>
      <c r="QIQ12" s="318"/>
      <c r="QIR12" s="318"/>
      <c r="QIS12" s="318"/>
      <c r="QIT12" s="318"/>
      <c r="QIU12" s="318"/>
      <c r="QIV12" s="318"/>
      <c r="QIW12" s="318"/>
      <c r="QIX12" s="318"/>
      <c r="QIY12" s="318"/>
      <c r="QIZ12" s="318"/>
      <c r="QJA12" s="318"/>
      <c r="QJB12" s="318"/>
      <c r="QJC12" s="318"/>
      <c r="QJD12" s="318"/>
      <c r="QJE12" s="318"/>
      <c r="QJF12" s="318"/>
      <c r="QJG12" s="318"/>
      <c r="QJH12" s="318"/>
      <c r="QJI12" s="318"/>
      <c r="QJJ12" s="318"/>
      <c r="QJK12" s="318"/>
      <c r="QJL12" s="318"/>
      <c r="QJM12" s="318"/>
      <c r="QJN12" s="318"/>
      <c r="QJO12" s="318"/>
      <c r="QJP12" s="318"/>
      <c r="QJQ12" s="318"/>
      <c r="QJR12" s="318"/>
      <c r="QJS12" s="318"/>
      <c r="QJT12" s="318"/>
      <c r="QJU12" s="318"/>
      <c r="QJV12" s="318"/>
      <c r="QJW12" s="318"/>
      <c r="QJX12" s="318"/>
      <c r="QJY12" s="318"/>
      <c r="QJZ12" s="318"/>
      <c r="QKA12" s="318"/>
      <c r="QKB12" s="318"/>
      <c r="QKC12" s="318"/>
      <c r="QKD12" s="318"/>
      <c r="QKE12" s="318"/>
      <c r="QKF12" s="318"/>
      <c r="QKG12" s="318"/>
      <c r="QKH12" s="318"/>
      <c r="QKI12" s="318"/>
      <c r="QKJ12" s="318"/>
      <c r="QKK12" s="318"/>
      <c r="QKL12" s="318"/>
      <c r="QKM12" s="318"/>
      <c r="QKN12" s="318"/>
      <c r="QKO12" s="318"/>
      <c r="QKP12" s="318"/>
      <c r="QKQ12" s="318"/>
      <c r="QKR12" s="318"/>
      <c r="QKS12" s="318"/>
      <c r="QKT12" s="318"/>
      <c r="QKU12" s="318"/>
      <c r="QKV12" s="318"/>
      <c r="QKW12" s="318"/>
      <c r="QKX12" s="318"/>
      <c r="QKY12" s="318"/>
      <c r="QKZ12" s="318"/>
      <c r="QLA12" s="318"/>
      <c r="QLB12" s="318"/>
      <c r="QLC12" s="318"/>
      <c r="QLD12" s="318"/>
      <c r="QLE12" s="318"/>
      <c r="QLF12" s="318"/>
      <c r="QLG12" s="318"/>
      <c r="QLH12" s="318"/>
      <c r="QLI12" s="318"/>
      <c r="QLJ12" s="318"/>
      <c r="QLK12" s="318"/>
      <c r="QLL12" s="318"/>
      <c r="QLM12" s="318"/>
      <c r="QLN12" s="318"/>
      <c r="QLO12" s="318"/>
      <c r="QLP12" s="318"/>
      <c r="QLQ12" s="318"/>
      <c r="QLR12" s="318"/>
      <c r="QLS12" s="318"/>
      <c r="QLT12" s="318"/>
      <c r="QLU12" s="318"/>
      <c r="QLV12" s="318"/>
      <c r="QLW12" s="318"/>
      <c r="QLX12" s="318"/>
      <c r="QLY12" s="318"/>
      <c r="QLZ12" s="318"/>
      <c r="QMA12" s="318"/>
      <c r="QMB12" s="318"/>
      <c r="QMC12" s="318"/>
      <c r="QMD12" s="318"/>
      <c r="QME12" s="318"/>
      <c r="QMF12" s="318"/>
      <c r="QMG12" s="318"/>
      <c r="QMH12" s="318"/>
      <c r="QMI12" s="318"/>
      <c r="QMJ12" s="318"/>
      <c r="QMK12" s="318"/>
      <c r="QML12" s="318"/>
      <c r="QMM12" s="318"/>
      <c r="QMN12" s="318"/>
      <c r="QMO12" s="318"/>
      <c r="QMP12" s="318"/>
      <c r="QMQ12" s="318"/>
      <c r="QMR12" s="318"/>
      <c r="QMS12" s="318"/>
      <c r="QMT12" s="318"/>
      <c r="QMU12" s="318"/>
      <c r="QMV12" s="318"/>
      <c r="QMW12" s="318"/>
      <c r="QMX12" s="318"/>
      <c r="QMY12" s="318"/>
      <c r="QMZ12" s="318"/>
      <c r="QNA12" s="318"/>
      <c r="QNB12" s="318"/>
      <c r="QNC12" s="318"/>
      <c r="QND12" s="318"/>
      <c r="QNE12" s="318"/>
      <c r="QNF12" s="318"/>
      <c r="QNG12" s="318"/>
      <c r="QNH12" s="318"/>
      <c r="QNI12" s="318"/>
      <c r="QNJ12" s="318"/>
      <c r="QNK12" s="318"/>
      <c r="QNL12" s="318"/>
      <c r="QNM12" s="318"/>
      <c r="QNN12" s="318"/>
      <c r="QNO12" s="318"/>
      <c r="QNP12" s="318"/>
      <c r="QNQ12" s="318"/>
      <c r="QNR12" s="318"/>
      <c r="QNS12" s="318"/>
      <c r="QNT12" s="318"/>
      <c r="QNU12" s="318"/>
      <c r="QNV12" s="318"/>
      <c r="QNW12" s="318"/>
      <c r="QNX12" s="318"/>
      <c r="QNY12" s="318"/>
      <c r="QNZ12" s="318"/>
      <c r="QOA12" s="318"/>
      <c r="QOB12" s="318"/>
      <c r="QOC12" s="318"/>
      <c r="QOD12" s="318"/>
      <c r="QOE12" s="318"/>
      <c r="QOF12" s="318"/>
      <c r="QOG12" s="318"/>
      <c r="QOH12" s="318"/>
      <c r="QOI12" s="318"/>
      <c r="QOJ12" s="318"/>
      <c r="QOK12" s="318"/>
      <c r="QOL12" s="318"/>
      <c r="QOM12" s="318"/>
      <c r="QON12" s="318"/>
      <c r="QOO12" s="318"/>
      <c r="QOP12" s="318"/>
      <c r="QOQ12" s="318"/>
      <c r="QOR12" s="318"/>
      <c r="QOS12" s="318"/>
      <c r="QOT12" s="318"/>
      <c r="QOU12" s="318"/>
      <c r="QOV12" s="318"/>
      <c r="QOW12" s="318"/>
      <c r="QOX12" s="318"/>
      <c r="QOY12" s="318"/>
      <c r="QOZ12" s="318"/>
      <c r="QPA12" s="318"/>
      <c r="QPB12" s="318"/>
      <c r="QPC12" s="318"/>
      <c r="QPD12" s="318"/>
      <c r="QPE12" s="318"/>
      <c r="QPF12" s="318"/>
      <c r="QPG12" s="318"/>
      <c r="QPH12" s="318"/>
      <c r="QPI12" s="318"/>
      <c r="QPJ12" s="318"/>
      <c r="QPK12" s="318"/>
      <c r="QPL12" s="318"/>
      <c r="QPM12" s="318"/>
      <c r="QPN12" s="318"/>
      <c r="QPO12" s="318"/>
      <c r="QPP12" s="318"/>
      <c r="QPQ12" s="318"/>
      <c r="QPR12" s="318"/>
      <c r="QPS12" s="318"/>
      <c r="QPT12" s="318"/>
      <c r="QPU12" s="318"/>
      <c r="QPV12" s="318"/>
      <c r="QPW12" s="318"/>
      <c r="QPX12" s="318"/>
      <c r="QPY12" s="318"/>
      <c r="QPZ12" s="318"/>
      <c r="QQA12" s="318"/>
      <c r="QQB12" s="318"/>
      <c r="QQC12" s="318"/>
      <c r="QQD12" s="318"/>
      <c r="QQE12" s="318"/>
      <c r="QQF12" s="318"/>
      <c r="QQG12" s="318"/>
      <c r="QQH12" s="318"/>
      <c r="QQI12" s="318"/>
      <c r="QQJ12" s="318"/>
      <c r="QQK12" s="318"/>
      <c r="QQL12" s="318"/>
      <c r="QQM12" s="318"/>
      <c r="QQN12" s="318"/>
      <c r="QQO12" s="318"/>
      <c r="QQP12" s="318"/>
      <c r="QQQ12" s="318"/>
      <c r="QQR12" s="318"/>
      <c r="QQS12" s="318"/>
      <c r="QQT12" s="318"/>
      <c r="QQU12" s="318"/>
      <c r="QQV12" s="318"/>
      <c r="QQW12" s="318"/>
      <c r="QQX12" s="318"/>
      <c r="QQY12" s="318"/>
      <c r="QQZ12" s="318"/>
      <c r="QRA12" s="318"/>
      <c r="QRB12" s="318"/>
      <c r="QRC12" s="318"/>
      <c r="QRD12" s="318"/>
      <c r="QRE12" s="318"/>
      <c r="QRF12" s="318"/>
      <c r="QRG12" s="318"/>
      <c r="QRH12" s="318"/>
      <c r="QRI12" s="318"/>
      <c r="QRJ12" s="318"/>
      <c r="QRK12" s="318"/>
      <c r="QRL12" s="318"/>
      <c r="QRM12" s="318"/>
      <c r="QRN12" s="318"/>
      <c r="QRO12" s="318"/>
      <c r="QRP12" s="318"/>
      <c r="QRQ12" s="318"/>
      <c r="QRR12" s="318"/>
      <c r="QRS12" s="318"/>
      <c r="QRT12" s="318"/>
      <c r="QRU12" s="318"/>
      <c r="QRV12" s="318"/>
      <c r="QRW12" s="318"/>
      <c r="QRX12" s="318"/>
      <c r="QRY12" s="318"/>
      <c r="QRZ12" s="318"/>
      <c r="QSA12" s="318"/>
      <c r="QSB12" s="318"/>
      <c r="QSC12" s="318"/>
      <c r="QSD12" s="318"/>
      <c r="QSE12" s="318"/>
      <c r="QSF12" s="318"/>
      <c r="QSG12" s="318"/>
      <c r="QSH12" s="318"/>
      <c r="QSI12" s="318"/>
      <c r="QSJ12" s="318"/>
      <c r="QSK12" s="318"/>
      <c r="QSL12" s="318"/>
      <c r="QSM12" s="318"/>
      <c r="QSN12" s="318"/>
      <c r="QSO12" s="318"/>
      <c r="QSP12" s="318"/>
      <c r="QSQ12" s="318"/>
      <c r="QSR12" s="318"/>
      <c r="QSS12" s="318"/>
      <c r="QST12" s="318"/>
      <c r="QSU12" s="318"/>
      <c r="QSV12" s="318"/>
      <c r="QSW12" s="318"/>
      <c r="QSX12" s="318"/>
      <c r="QSY12" s="318"/>
      <c r="QSZ12" s="318"/>
      <c r="QTA12" s="318"/>
      <c r="QTB12" s="318"/>
      <c r="QTC12" s="318"/>
      <c r="QTD12" s="318"/>
      <c r="QTE12" s="318"/>
      <c r="QTF12" s="318"/>
      <c r="QTG12" s="318"/>
      <c r="QTH12" s="318"/>
      <c r="QTI12" s="318"/>
      <c r="QTJ12" s="318"/>
      <c r="QTK12" s="318"/>
      <c r="QTL12" s="318"/>
      <c r="QTM12" s="318"/>
      <c r="QTN12" s="318"/>
      <c r="QTO12" s="318"/>
      <c r="QTP12" s="318"/>
      <c r="QTQ12" s="318"/>
      <c r="QTR12" s="318"/>
      <c r="QTS12" s="318"/>
      <c r="QTT12" s="318"/>
      <c r="QTU12" s="318"/>
      <c r="QTV12" s="318"/>
      <c r="QTW12" s="318"/>
      <c r="QTX12" s="318"/>
      <c r="QTY12" s="318"/>
      <c r="QTZ12" s="318"/>
      <c r="QUA12" s="318"/>
      <c r="QUB12" s="318"/>
      <c r="QUC12" s="318"/>
      <c r="QUD12" s="318"/>
      <c r="QUE12" s="318"/>
      <c r="QUF12" s="318"/>
      <c r="QUG12" s="318"/>
      <c r="QUH12" s="318"/>
      <c r="QUI12" s="318"/>
      <c r="QUJ12" s="318"/>
      <c r="QUK12" s="318"/>
      <c r="QUL12" s="318"/>
      <c r="QUM12" s="318"/>
      <c r="QUN12" s="318"/>
      <c r="QUO12" s="318"/>
      <c r="QUP12" s="318"/>
      <c r="QUQ12" s="318"/>
      <c r="QUR12" s="318"/>
      <c r="QUS12" s="318"/>
      <c r="QUT12" s="318"/>
      <c r="QUU12" s="318"/>
      <c r="QUV12" s="318"/>
      <c r="QUW12" s="318"/>
      <c r="QUX12" s="318"/>
      <c r="QUY12" s="318"/>
      <c r="QUZ12" s="318"/>
      <c r="QVA12" s="318"/>
      <c r="QVB12" s="318"/>
      <c r="QVC12" s="318"/>
      <c r="QVD12" s="318"/>
      <c r="QVE12" s="318"/>
      <c r="QVF12" s="318"/>
      <c r="QVG12" s="318"/>
      <c r="QVH12" s="318"/>
      <c r="QVI12" s="318"/>
      <c r="QVJ12" s="318"/>
      <c r="QVK12" s="318"/>
      <c r="QVL12" s="318"/>
      <c r="QVM12" s="318"/>
      <c r="QVN12" s="318"/>
      <c r="QVO12" s="318"/>
      <c r="QVP12" s="318"/>
      <c r="QVQ12" s="318"/>
      <c r="QVR12" s="318"/>
      <c r="QVS12" s="318"/>
      <c r="QVT12" s="318"/>
      <c r="QVU12" s="318"/>
      <c r="QVV12" s="318"/>
      <c r="QVW12" s="318"/>
      <c r="QVX12" s="318"/>
      <c r="QVY12" s="318"/>
      <c r="QVZ12" s="318"/>
      <c r="QWA12" s="318"/>
      <c r="QWB12" s="318"/>
      <c r="QWC12" s="318"/>
      <c r="QWD12" s="318"/>
      <c r="QWE12" s="318"/>
      <c r="QWF12" s="318"/>
      <c r="QWG12" s="318"/>
      <c r="QWH12" s="318"/>
      <c r="QWI12" s="318"/>
      <c r="QWJ12" s="318"/>
      <c r="QWK12" s="318"/>
      <c r="QWL12" s="318"/>
      <c r="QWM12" s="318"/>
      <c r="QWN12" s="318"/>
      <c r="QWO12" s="318"/>
      <c r="QWP12" s="318"/>
      <c r="QWQ12" s="318"/>
      <c r="QWR12" s="318"/>
      <c r="QWS12" s="318"/>
      <c r="QWT12" s="318"/>
      <c r="QWU12" s="318"/>
      <c r="QWV12" s="318"/>
      <c r="QWW12" s="318"/>
      <c r="QWX12" s="318"/>
      <c r="QWY12" s="318"/>
      <c r="QWZ12" s="318"/>
      <c r="QXA12" s="318"/>
      <c r="QXB12" s="318"/>
      <c r="QXC12" s="318"/>
      <c r="QXD12" s="318"/>
      <c r="QXE12" s="318"/>
      <c r="QXF12" s="318"/>
      <c r="QXG12" s="318"/>
      <c r="QXH12" s="318"/>
      <c r="QXI12" s="318"/>
      <c r="QXJ12" s="318"/>
      <c r="QXK12" s="318"/>
      <c r="QXL12" s="318"/>
      <c r="QXM12" s="318"/>
      <c r="QXN12" s="318"/>
      <c r="QXO12" s="318"/>
      <c r="QXP12" s="318"/>
      <c r="QXQ12" s="318"/>
      <c r="QXR12" s="318"/>
      <c r="QXS12" s="318"/>
      <c r="QXT12" s="318"/>
      <c r="QXU12" s="318"/>
      <c r="QXV12" s="318"/>
      <c r="QXW12" s="318"/>
      <c r="QXX12" s="318"/>
      <c r="QXY12" s="318"/>
      <c r="QXZ12" s="318"/>
      <c r="QYA12" s="318"/>
      <c r="QYB12" s="318"/>
      <c r="QYC12" s="318"/>
      <c r="QYD12" s="318"/>
      <c r="QYE12" s="318"/>
      <c r="QYF12" s="318"/>
      <c r="QYG12" s="318"/>
      <c r="QYH12" s="318"/>
      <c r="QYI12" s="318"/>
      <c r="QYJ12" s="318"/>
      <c r="QYK12" s="318"/>
      <c r="QYL12" s="318"/>
      <c r="QYM12" s="318"/>
      <c r="QYN12" s="318"/>
      <c r="QYO12" s="318"/>
      <c r="QYP12" s="318"/>
      <c r="QYQ12" s="318"/>
      <c r="QYR12" s="318"/>
      <c r="QYS12" s="318"/>
      <c r="QYT12" s="318"/>
      <c r="QYU12" s="318"/>
      <c r="QYV12" s="318"/>
      <c r="QYW12" s="318"/>
      <c r="QYX12" s="318"/>
      <c r="QYY12" s="318"/>
      <c r="QYZ12" s="318"/>
      <c r="QZA12" s="318"/>
      <c r="QZB12" s="318"/>
      <c r="QZC12" s="318"/>
      <c r="QZD12" s="318"/>
      <c r="QZE12" s="318"/>
      <c r="QZF12" s="318"/>
      <c r="QZG12" s="318"/>
      <c r="QZH12" s="318"/>
      <c r="QZI12" s="318"/>
      <c r="QZJ12" s="318"/>
      <c r="QZK12" s="318"/>
      <c r="QZL12" s="318"/>
      <c r="QZM12" s="318"/>
      <c r="QZN12" s="318"/>
      <c r="QZO12" s="318"/>
      <c r="QZP12" s="318"/>
      <c r="QZQ12" s="318"/>
      <c r="QZR12" s="318"/>
      <c r="QZS12" s="318"/>
      <c r="QZT12" s="318"/>
      <c r="QZU12" s="318"/>
      <c r="QZV12" s="318"/>
      <c r="QZW12" s="318"/>
      <c r="QZX12" s="318"/>
      <c r="QZY12" s="318"/>
      <c r="QZZ12" s="318"/>
      <c r="RAA12" s="318"/>
      <c r="RAB12" s="318"/>
      <c r="RAC12" s="318"/>
      <c r="RAD12" s="318"/>
      <c r="RAE12" s="318"/>
      <c r="RAF12" s="318"/>
      <c r="RAG12" s="318"/>
      <c r="RAH12" s="318"/>
      <c r="RAI12" s="318"/>
      <c r="RAJ12" s="318"/>
      <c r="RAK12" s="318"/>
      <c r="RAL12" s="318"/>
      <c r="RAM12" s="318"/>
      <c r="RAN12" s="318"/>
      <c r="RAO12" s="318"/>
      <c r="RAP12" s="318"/>
      <c r="RAQ12" s="318"/>
      <c r="RAR12" s="318"/>
      <c r="RAS12" s="318"/>
      <c r="RAT12" s="318"/>
      <c r="RAU12" s="318"/>
      <c r="RAV12" s="318"/>
      <c r="RAW12" s="318"/>
      <c r="RAX12" s="318"/>
      <c r="RAY12" s="318"/>
      <c r="RAZ12" s="318"/>
      <c r="RBA12" s="318"/>
      <c r="RBB12" s="318"/>
      <c r="RBC12" s="318"/>
      <c r="RBD12" s="318"/>
      <c r="RBE12" s="318"/>
      <c r="RBF12" s="318"/>
      <c r="RBG12" s="318"/>
      <c r="RBH12" s="318"/>
      <c r="RBI12" s="318"/>
      <c r="RBJ12" s="318"/>
      <c r="RBK12" s="318"/>
      <c r="RBL12" s="318"/>
      <c r="RBM12" s="318"/>
      <c r="RBN12" s="318"/>
      <c r="RBO12" s="318"/>
      <c r="RBP12" s="318"/>
      <c r="RBQ12" s="318"/>
      <c r="RBR12" s="318"/>
      <c r="RBS12" s="318"/>
      <c r="RBT12" s="318"/>
      <c r="RBU12" s="318"/>
      <c r="RBV12" s="318"/>
      <c r="RBW12" s="318"/>
      <c r="RBX12" s="318"/>
      <c r="RBY12" s="318"/>
      <c r="RBZ12" s="318"/>
      <c r="RCA12" s="318"/>
      <c r="RCB12" s="318"/>
      <c r="RCC12" s="318"/>
      <c r="RCD12" s="318"/>
      <c r="RCE12" s="318"/>
      <c r="RCF12" s="318"/>
      <c r="RCG12" s="318"/>
      <c r="RCH12" s="318"/>
      <c r="RCI12" s="318"/>
      <c r="RCJ12" s="318"/>
      <c r="RCK12" s="318"/>
      <c r="RCL12" s="318"/>
      <c r="RCM12" s="318"/>
      <c r="RCN12" s="318"/>
      <c r="RCO12" s="318"/>
      <c r="RCP12" s="318"/>
      <c r="RCQ12" s="318"/>
      <c r="RCR12" s="318"/>
      <c r="RCS12" s="318"/>
      <c r="RCT12" s="318"/>
      <c r="RCU12" s="318"/>
      <c r="RCV12" s="318"/>
      <c r="RCW12" s="318"/>
      <c r="RCX12" s="318"/>
      <c r="RCY12" s="318"/>
      <c r="RCZ12" s="318"/>
      <c r="RDA12" s="318"/>
      <c r="RDB12" s="318"/>
      <c r="RDC12" s="318"/>
      <c r="RDD12" s="318"/>
      <c r="RDE12" s="318"/>
      <c r="RDF12" s="318"/>
      <c r="RDG12" s="318"/>
      <c r="RDH12" s="318"/>
      <c r="RDI12" s="318"/>
      <c r="RDJ12" s="318"/>
      <c r="RDK12" s="318"/>
      <c r="RDL12" s="318"/>
      <c r="RDM12" s="318"/>
      <c r="RDN12" s="318"/>
      <c r="RDO12" s="318"/>
      <c r="RDP12" s="318"/>
      <c r="RDQ12" s="318"/>
      <c r="RDR12" s="318"/>
      <c r="RDS12" s="318"/>
      <c r="RDT12" s="318"/>
      <c r="RDU12" s="318"/>
      <c r="RDV12" s="318"/>
      <c r="RDW12" s="318"/>
      <c r="RDX12" s="318"/>
      <c r="RDY12" s="318"/>
      <c r="RDZ12" s="318"/>
      <c r="REA12" s="318"/>
      <c r="REB12" s="318"/>
      <c r="REC12" s="318"/>
      <c r="RED12" s="318"/>
      <c r="REE12" s="318"/>
      <c r="REF12" s="318"/>
      <c r="REG12" s="318"/>
      <c r="REH12" s="318"/>
      <c r="REI12" s="318"/>
      <c r="REJ12" s="318"/>
      <c r="REK12" s="318"/>
      <c r="REL12" s="318"/>
      <c r="REM12" s="318"/>
      <c r="REN12" s="318"/>
      <c r="REO12" s="318"/>
      <c r="REP12" s="318"/>
      <c r="REQ12" s="318"/>
      <c r="RER12" s="318"/>
      <c r="RES12" s="318"/>
      <c r="RET12" s="318"/>
      <c r="REU12" s="318"/>
      <c r="REV12" s="318"/>
      <c r="REW12" s="318"/>
      <c r="REX12" s="318"/>
      <c r="REY12" s="318"/>
      <c r="REZ12" s="318"/>
      <c r="RFA12" s="318"/>
      <c r="RFB12" s="318"/>
      <c r="RFC12" s="318"/>
      <c r="RFD12" s="318"/>
      <c r="RFE12" s="318"/>
      <c r="RFF12" s="318"/>
      <c r="RFG12" s="318"/>
      <c r="RFH12" s="318"/>
      <c r="RFI12" s="318"/>
      <c r="RFJ12" s="318"/>
      <c r="RFK12" s="318"/>
      <c r="RFL12" s="318"/>
      <c r="RFM12" s="318"/>
      <c r="RFN12" s="318"/>
      <c r="RFO12" s="318"/>
      <c r="RFP12" s="318"/>
      <c r="RFQ12" s="318"/>
      <c r="RFR12" s="318"/>
      <c r="RFS12" s="318"/>
      <c r="RFT12" s="318"/>
      <c r="RFU12" s="318"/>
      <c r="RFV12" s="318"/>
      <c r="RFW12" s="318"/>
      <c r="RFX12" s="318"/>
      <c r="RFY12" s="318"/>
      <c r="RFZ12" s="318"/>
      <c r="RGA12" s="318"/>
      <c r="RGB12" s="318"/>
      <c r="RGC12" s="318"/>
      <c r="RGD12" s="318"/>
      <c r="RGE12" s="318"/>
      <c r="RGF12" s="318"/>
      <c r="RGG12" s="318"/>
      <c r="RGH12" s="318"/>
      <c r="RGI12" s="318"/>
      <c r="RGJ12" s="318"/>
      <c r="RGK12" s="318"/>
      <c r="RGL12" s="318"/>
      <c r="RGM12" s="318"/>
      <c r="RGN12" s="318"/>
      <c r="RGO12" s="318"/>
      <c r="RGP12" s="318"/>
      <c r="RGQ12" s="318"/>
      <c r="RGR12" s="318"/>
      <c r="RGS12" s="318"/>
      <c r="RGT12" s="318"/>
      <c r="RGU12" s="318"/>
      <c r="RGV12" s="318"/>
      <c r="RGW12" s="318"/>
      <c r="RGX12" s="318"/>
      <c r="RGY12" s="318"/>
      <c r="RGZ12" s="318"/>
      <c r="RHA12" s="318"/>
      <c r="RHB12" s="318"/>
      <c r="RHC12" s="318"/>
      <c r="RHD12" s="318"/>
      <c r="RHE12" s="318"/>
      <c r="RHF12" s="318"/>
      <c r="RHG12" s="318"/>
      <c r="RHH12" s="318"/>
      <c r="RHI12" s="318"/>
      <c r="RHJ12" s="318"/>
      <c r="RHK12" s="318"/>
      <c r="RHL12" s="318"/>
      <c r="RHM12" s="318"/>
      <c r="RHN12" s="318"/>
      <c r="RHO12" s="318"/>
      <c r="RHP12" s="318"/>
      <c r="RHQ12" s="318"/>
      <c r="RHR12" s="318"/>
      <c r="RHS12" s="318"/>
      <c r="RHT12" s="318"/>
      <c r="RHU12" s="318"/>
      <c r="RHV12" s="318"/>
      <c r="RHW12" s="318"/>
      <c r="RHX12" s="318"/>
      <c r="RHY12" s="318"/>
      <c r="RHZ12" s="318"/>
      <c r="RIA12" s="318"/>
      <c r="RIB12" s="318"/>
      <c r="RIC12" s="318"/>
      <c r="RID12" s="318"/>
      <c r="RIE12" s="318"/>
      <c r="RIF12" s="318"/>
      <c r="RIG12" s="318"/>
      <c r="RIH12" s="318"/>
      <c r="RII12" s="318"/>
      <c r="RIJ12" s="318"/>
      <c r="RIK12" s="318"/>
      <c r="RIL12" s="318"/>
      <c r="RIM12" s="318"/>
      <c r="RIN12" s="318"/>
      <c r="RIO12" s="318"/>
      <c r="RIP12" s="318"/>
      <c r="RIQ12" s="318"/>
      <c r="RIR12" s="318"/>
      <c r="RIS12" s="318"/>
      <c r="RIT12" s="318"/>
      <c r="RIU12" s="318"/>
      <c r="RIV12" s="318"/>
      <c r="RIW12" s="318"/>
      <c r="RIX12" s="318"/>
      <c r="RIY12" s="318"/>
      <c r="RIZ12" s="318"/>
      <c r="RJA12" s="318"/>
      <c r="RJB12" s="318"/>
      <c r="RJC12" s="318"/>
      <c r="RJD12" s="318"/>
      <c r="RJE12" s="318"/>
      <c r="RJF12" s="318"/>
      <c r="RJG12" s="318"/>
      <c r="RJH12" s="318"/>
      <c r="RJI12" s="318"/>
      <c r="RJJ12" s="318"/>
      <c r="RJK12" s="318"/>
      <c r="RJL12" s="318"/>
      <c r="RJM12" s="318"/>
      <c r="RJN12" s="318"/>
      <c r="RJO12" s="318"/>
      <c r="RJP12" s="318"/>
      <c r="RJQ12" s="318"/>
      <c r="RJR12" s="318"/>
      <c r="RJS12" s="318"/>
      <c r="RJT12" s="318"/>
      <c r="RJU12" s="318"/>
      <c r="RJV12" s="318"/>
      <c r="RJW12" s="318"/>
      <c r="RJX12" s="318"/>
      <c r="RJY12" s="318"/>
      <c r="RJZ12" s="318"/>
      <c r="RKA12" s="318"/>
      <c r="RKB12" s="318"/>
      <c r="RKC12" s="318"/>
      <c r="RKD12" s="318"/>
      <c r="RKE12" s="318"/>
      <c r="RKF12" s="318"/>
      <c r="RKG12" s="318"/>
      <c r="RKH12" s="318"/>
      <c r="RKI12" s="318"/>
      <c r="RKJ12" s="318"/>
      <c r="RKK12" s="318"/>
      <c r="RKL12" s="318"/>
      <c r="RKM12" s="318"/>
      <c r="RKN12" s="318"/>
      <c r="RKO12" s="318"/>
      <c r="RKP12" s="318"/>
      <c r="RKQ12" s="318"/>
      <c r="RKR12" s="318"/>
      <c r="RKS12" s="318"/>
      <c r="RKT12" s="318"/>
      <c r="RKU12" s="318"/>
      <c r="RKV12" s="318"/>
      <c r="RKW12" s="318"/>
      <c r="RKX12" s="318"/>
      <c r="RKY12" s="318"/>
      <c r="RKZ12" s="318"/>
      <c r="RLA12" s="318"/>
      <c r="RLB12" s="318"/>
      <c r="RLC12" s="318"/>
      <c r="RLD12" s="318"/>
      <c r="RLE12" s="318"/>
      <c r="RLF12" s="318"/>
      <c r="RLG12" s="318"/>
      <c r="RLH12" s="318"/>
      <c r="RLI12" s="318"/>
      <c r="RLJ12" s="318"/>
      <c r="RLK12" s="318"/>
      <c r="RLL12" s="318"/>
      <c r="RLM12" s="318"/>
      <c r="RLN12" s="318"/>
      <c r="RLO12" s="318"/>
      <c r="RLP12" s="318"/>
      <c r="RLQ12" s="318"/>
      <c r="RLR12" s="318"/>
      <c r="RLS12" s="318"/>
      <c r="RLT12" s="318"/>
      <c r="RLU12" s="318"/>
      <c r="RLV12" s="318"/>
      <c r="RLW12" s="318"/>
      <c r="RLX12" s="318"/>
      <c r="RLY12" s="318"/>
      <c r="RLZ12" s="318"/>
      <c r="RMA12" s="318"/>
      <c r="RMB12" s="318"/>
      <c r="RMC12" s="318"/>
      <c r="RMD12" s="318"/>
      <c r="RME12" s="318"/>
      <c r="RMF12" s="318"/>
      <c r="RMG12" s="318"/>
      <c r="RMH12" s="318"/>
      <c r="RMI12" s="318"/>
      <c r="RMJ12" s="318"/>
      <c r="RMK12" s="318"/>
      <c r="RML12" s="318"/>
      <c r="RMM12" s="318"/>
      <c r="RMN12" s="318"/>
      <c r="RMO12" s="318"/>
      <c r="RMP12" s="318"/>
      <c r="RMQ12" s="318"/>
      <c r="RMR12" s="318"/>
      <c r="RMS12" s="318"/>
      <c r="RMT12" s="318"/>
      <c r="RMU12" s="318"/>
      <c r="RMV12" s="318"/>
      <c r="RMW12" s="318"/>
      <c r="RMX12" s="318"/>
      <c r="RMY12" s="318"/>
      <c r="RMZ12" s="318"/>
      <c r="RNA12" s="318"/>
      <c r="RNB12" s="318"/>
      <c r="RNC12" s="318"/>
      <c r="RND12" s="318"/>
      <c r="RNE12" s="318"/>
      <c r="RNF12" s="318"/>
      <c r="RNG12" s="318"/>
      <c r="RNH12" s="318"/>
      <c r="RNI12" s="318"/>
      <c r="RNJ12" s="318"/>
      <c r="RNK12" s="318"/>
      <c r="RNL12" s="318"/>
      <c r="RNM12" s="318"/>
      <c r="RNN12" s="318"/>
      <c r="RNO12" s="318"/>
      <c r="RNP12" s="318"/>
      <c r="RNQ12" s="318"/>
      <c r="RNR12" s="318"/>
      <c r="RNS12" s="318"/>
      <c r="RNT12" s="318"/>
      <c r="RNU12" s="318"/>
      <c r="RNV12" s="318"/>
      <c r="RNW12" s="318"/>
      <c r="RNX12" s="318"/>
      <c r="RNY12" s="318"/>
      <c r="RNZ12" s="318"/>
      <c r="ROA12" s="318"/>
      <c r="ROB12" s="318"/>
      <c r="ROC12" s="318"/>
      <c r="ROD12" s="318"/>
      <c r="ROE12" s="318"/>
      <c r="ROF12" s="318"/>
      <c r="ROG12" s="318"/>
      <c r="ROH12" s="318"/>
      <c r="ROI12" s="318"/>
      <c r="ROJ12" s="318"/>
      <c r="ROK12" s="318"/>
      <c r="ROL12" s="318"/>
      <c r="ROM12" s="318"/>
      <c r="RON12" s="318"/>
      <c r="ROO12" s="318"/>
      <c r="ROP12" s="318"/>
      <c r="ROQ12" s="318"/>
      <c r="ROR12" s="318"/>
      <c r="ROS12" s="318"/>
      <c r="ROT12" s="318"/>
      <c r="ROU12" s="318"/>
      <c r="ROV12" s="318"/>
      <c r="ROW12" s="318"/>
      <c r="ROX12" s="318"/>
      <c r="ROY12" s="318"/>
      <c r="ROZ12" s="318"/>
      <c r="RPA12" s="318"/>
      <c r="RPB12" s="318"/>
      <c r="RPC12" s="318"/>
      <c r="RPD12" s="318"/>
      <c r="RPE12" s="318"/>
      <c r="RPF12" s="318"/>
      <c r="RPG12" s="318"/>
      <c r="RPH12" s="318"/>
      <c r="RPI12" s="318"/>
      <c r="RPJ12" s="318"/>
      <c r="RPK12" s="318"/>
      <c r="RPL12" s="318"/>
      <c r="RPM12" s="318"/>
      <c r="RPN12" s="318"/>
      <c r="RPO12" s="318"/>
      <c r="RPP12" s="318"/>
      <c r="RPQ12" s="318"/>
      <c r="RPR12" s="318"/>
      <c r="RPS12" s="318"/>
      <c r="RPT12" s="318"/>
      <c r="RPU12" s="318"/>
      <c r="RPV12" s="318"/>
      <c r="RPW12" s="318"/>
      <c r="RPX12" s="318"/>
      <c r="RPY12" s="318"/>
      <c r="RPZ12" s="318"/>
      <c r="RQA12" s="318"/>
      <c r="RQB12" s="318"/>
      <c r="RQC12" s="318"/>
      <c r="RQD12" s="318"/>
      <c r="RQE12" s="318"/>
      <c r="RQF12" s="318"/>
      <c r="RQG12" s="318"/>
      <c r="RQH12" s="318"/>
      <c r="RQI12" s="318"/>
      <c r="RQJ12" s="318"/>
      <c r="RQK12" s="318"/>
      <c r="RQL12" s="318"/>
      <c r="RQM12" s="318"/>
      <c r="RQN12" s="318"/>
      <c r="RQO12" s="318"/>
      <c r="RQP12" s="318"/>
      <c r="RQQ12" s="318"/>
      <c r="RQR12" s="318"/>
      <c r="RQS12" s="318"/>
      <c r="RQT12" s="318"/>
      <c r="RQU12" s="318"/>
      <c r="RQV12" s="318"/>
      <c r="RQW12" s="318"/>
      <c r="RQX12" s="318"/>
      <c r="RQY12" s="318"/>
      <c r="RQZ12" s="318"/>
      <c r="RRA12" s="318"/>
      <c r="RRB12" s="318"/>
      <c r="RRC12" s="318"/>
      <c r="RRD12" s="318"/>
      <c r="RRE12" s="318"/>
      <c r="RRF12" s="318"/>
      <c r="RRG12" s="318"/>
      <c r="RRH12" s="318"/>
      <c r="RRI12" s="318"/>
      <c r="RRJ12" s="318"/>
      <c r="RRK12" s="318"/>
      <c r="RRL12" s="318"/>
      <c r="RRM12" s="318"/>
      <c r="RRN12" s="318"/>
      <c r="RRO12" s="318"/>
      <c r="RRP12" s="318"/>
      <c r="RRQ12" s="318"/>
      <c r="RRR12" s="318"/>
      <c r="RRS12" s="318"/>
      <c r="RRT12" s="318"/>
      <c r="RRU12" s="318"/>
      <c r="RRV12" s="318"/>
      <c r="RRW12" s="318"/>
      <c r="RRX12" s="318"/>
      <c r="RRY12" s="318"/>
      <c r="RRZ12" s="318"/>
      <c r="RSA12" s="318"/>
      <c r="RSB12" s="318"/>
      <c r="RSC12" s="318"/>
      <c r="RSD12" s="318"/>
      <c r="RSE12" s="318"/>
      <c r="RSF12" s="318"/>
      <c r="RSG12" s="318"/>
      <c r="RSH12" s="318"/>
      <c r="RSI12" s="318"/>
      <c r="RSJ12" s="318"/>
      <c r="RSK12" s="318"/>
      <c r="RSL12" s="318"/>
      <c r="RSM12" s="318"/>
      <c r="RSN12" s="318"/>
      <c r="RSO12" s="318"/>
      <c r="RSP12" s="318"/>
      <c r="RSQ12" s="318"/>
      <c r="RSR12" s="318"/>
      <c r="RSS12" s="318"/>
      <c r="RST12" s="318"/>
      <c r="RSU12" s="318"/>
      <c r="RSV12" s="318"/>
      <c r="RSW12" s="318"/>
      <c r="RSX12" s="318"/>
      <c r="RSY12" s="318"/>
      <c r="RSZ12" s="318"/>
      <c r="RTA12" s="318"/>
      <c r="RTB12" s="318"/>
      <c r="RTC12" s="318"/>
      <c r="RTD12" s="318"/>
      <c r="RTE12" s="318"/>
      <c r="RTF12" s="318"/>
      <c r="RTG12" s="318"/>
      <c r="RTH12" s="318"/>
      <c r="RTI12" s="318"/>
      <c r="RTJ12" s="318"/>
      <c r="RTK12" s="318"/>
      <c r="RTL12" s="318"/>
      <c r="RTM12" s="318"/>
      <c r="RTN12" s="318"/>
      <c r="RTO12" s="318"/>
      <c r="RTP12" s="318"/>
      <c r="RTQ12" s="318"/>
      <c r="RTR12" s="318"/>
      <c r="RTS12" s="318"/>
      <c r="RTT12" s="318"/>
      <c r="RTU12" s="318"/>
      <c r="RTV12" s="318"/>
      <c r="RTW12" s="318"/>
      <c r="RTX12" s="318"/>
      <c r="RTY12" s="318"/>
      <c r="RTZ12" s="318"/>
      <c r="RUA12" s="318"/>
      <c r="RUB12" s="318"/>
      <c r="RUC12" s="318"/>
      <c r="RUD12" s="318"/>
      <c r="RUE12" s="318"/>
      <c r="RUF12" s="318"/>
      <c r="RUG12" s="318"/>
      <c r="RUH12" s="318"/>
      <c r="RUI12" s="318"/>
      <c r="RUJ12" s="318"/>
      <c r="RUK12" s="318"/>
      <c r="RUL12" s="318"/>
      <c r="RUM12" s="318"/>
      <c r="RUN12" s="318"/>
      <c r="RUO12" s="318"/>
      <c r="RUP12" s="318"/>
      <c r="RUQ12" s="318"/>
      <c r="RUR12" s="318"/>
      <c r="RUS12" s="318"/>
      <c r="RUT12" s="318"/>
      <c r="RUU12" s="318"/>
      <c r="RUV12" s="318"/>
      <c r="RUW12" s="318"/>
      <c r="RUX12" s="318"/>
      <c r="RUY12" s="318"/>
      <c r="RUZ12" s="318"/>
      <c r="RVA12" s="318"/>
      <c r="RVB12" s="318"/>
      <c r="RVC12" s="318"/>
      <c r="RVD12" s="318"/>
      <c r="RVE12" s="318"/>
      <c r="RVF12" s="318"/>
      <c r="RVG12" s="318"/>
      <c r="RVH12" s="318"/>
      <c r="RVI12" s="318"/>
      <c r="RVJ12" s="318"/>
      <c r="RVK12" s="318"/>
      <c r="RVL12" s="318"/>
      <c r="RVM12" s="318"/>
      <c r="RVN12" s="318"/>
      <c r="RVO12" s="318"/>
      <c r="RVP12" s="318"/>
      <c r="RVQ12" s="318"/>
      <c r="RVR12" s="318"/>
      <c r="RVS12" s="318"/>
      <c r="RVT12" s="318"/>
      <c r="RVU12" s="318"/>
      <c r="RVV12" s="318"/>
      <c r="RVW12" s="318"/>
      <c r="RVX12" s="318"/>
      <c r="RVY12" s="318"/>
      <c r="RVZ12" s="318"/>
      <c r="RWA12" s="318"/>
      <c r="RWB12" s="318"/>
      <c r="RWC12" s="318"/>
      <c r="RWD12" s="318"/>
      <c r="RWE12" s="318"/>
      <c r="RWF12" s="318"/>
      <c r="RWG12" s="318"/>
      <c r="RWH12" s="318"/>
      <c r="RWI12" s="318"/>
      <c r="RWJ12" s="318"/>
      <c r="RWK12" s="318"/>
      <c r="RWL12" s="318"/>
      <c r="RWM12" s="318"/>
      <c r="RWN12" s="318"/>
      <c r="RWO12" s="318"/>
      <c r="RWP12" s="318"/>
      <c r="RWQ12" s="318"/>
      <c r="RWR12" s="318"/>
      <c r="RWS12" s="318"/>
      <c r="RWT12" s="318"/>
      <c r="RWU12" s="318"/>
      <c r="RWV12" s="318"/>
      <c r="RWW12" s="318"/>
      <c r="RWX12" s="318"/>
      <c r="RWY12" s="318"/>
      <c r="RWZ12" s="318"/>
      <c r="RXA12" s="318"/>
      <c r="RXB12" s="318"/>
      <c r="RXC12" s="318"/>
      <c r="RXD12" s="318"/>
      <c r="RXE12" s="318"/>
      <c r="RXF12" s="318"/>
      <c r="RXG12" s="318"/>
      <c r="RXH12" s="318"/>
      <c r="RXI12" s="318"/>
      <c r="RXJ12" s="318"/>
      <c r="RXK12" s="318"/>
      <c r="RXL12" s="318"/>
      <c r="RXM12" s="318"/>
      <c r="RXN12" s="318"/>
      <c r="RXO12" s="318"/>
      <c r="RXP12" s="318"/>
      <c r="RXQ12" s="318"/>
      <c r="RXR12" s="318"/>
      <c r="RXS12" s="318"/>
      <c r="RXT12" s="318"/>
      <c r="RXU12" s="318"/>
      <c r="RXV12" s="318"/>
      <c r="RXW12" s="318"/>
      <c r="RXX12" s="318"/>
      <c r="RXY12" s="318"/>
      <c r="RXZ12" s="318"/>
      <c r="RYA12" s="318"/>
      <c r="RYB12" s="318"/>
      <c r="RYC12" s="318"/>
      <c r="RYD12" s="318"/>
      <c r="RYE12" s="318"/>
      <c r="RYF12" s="318"/>
      <c r="RYG12" s="318"/>
      <c r="RYH12" s="318"/>
      <c r="RYI12" s="318"/>
      <c r="RYJ12" s="318"/>
      <c r="RYK12" s="318"/>
      <c r="RYL12" s="318"/>
      <c r="RYM12" s="318"/>
      <c r="RYN12" s="318"/>
      <c r="RYO12" s="318"/>
      <c r="RYP12" s="318"/>
      <c r="RYQ12" s="318"/>
      <c r="RYR12" s="318"/>
      <c r="RYS12" s="318"/>
      <c r="RYT12" s="318"/>
      <c r="RYU12" s="318"/>
      <c r="RYV12" s="318"/>
      <c r="RYW12" s="318"/>
      <c r="RYX12" s="318"/>
      <c r="RYY12" s="318"/>
      <c r="RYZ12" s="318"/>
      <c r="RZA12" s="318"/>
      <c r="RZB12" s="318"/>
      <c r="RZC12" s="318"/>
      <c r="RZD12" s="318"/>
      <c r="RZE12" s="318"/>
      <c r="RZF12" s="318"/>
      <c r="RZG12" s="318"/>
      <c r="RZH12" s="318"/>
      <c r="RZI12" s="318"/>
      <c r="RZJ12" s="318"/>
      <c r="RZK12" s="318"/>
      <c r="RZL12" s="318"/>
      <c r="RZM12" s="318"/>
      <c r="RZN12" s="318"/>
      <c r="RZO12" s="318"/>
      <c r="RZP12" s="318"/>
      <c r="RZQ12" s="318"/>
      <c r="RZR12" s="318"/>
      <c r="RZS12" s="318"/>
      <c r="RZT12" s="318"/>
      <c r="RZU12" s="318"/>
      <c r="RZV12" s="318"/>
      <c r="RZW12" s="318"/>
      <c r="RZX12" s="318"/>
      <c r="RZY12" s="318"/>
      <c r="RZZ12" s="318"/>
      <c r="SAA12" s="318"/>
      <c r="SAB12" s="318"/>
      <c r="SAC12" s="318"/>
      <c r="SAD12" s="318"/>
      <c r="SAE12" s="318"/>
      <c r="SAF12" s="318"/>
      <c r="SAG12" s="318"/>
      <c r="SAH12" s="318"/>
      <c r="SAI12" s="318"/>
      <c r="SAJ12" s="318"/>
      <c r="SAK12" s="318"/>
      <c r="SAL12" s="318"/>
      <c r="SAM12" s="318"/>
      <c r="SAN12" s="318"/>
      <c r="SAO12" s="318"/>
      <c r="SAP12" s="318"/>
      <c r="SAQ12" s="318"/>
      <c r="SAR12" s="318"/>
      <c r="SAS12" s="318"/>
      <c r="SAT12" s="318"/>
      <c r="SAU12" s="318"/>
      <c r="SAV12" s="318"/>
      <c r="SAW12" s="318"/>
      <c r="SAX12" s="318"/>
      <c r="SAY12" s="318"/>
      <c r="SAZ12" s="318"/>
      <c r="SBA12" s="318"/>
      <c r="SBB12" s="318"/>
      <c r="SBC12" s="318"/>
      <c r="SBD12" s="318"/>
      <c r="SBE12" s="318"/>
      <c r="SBF12" s="318"/>
      <c r="SBG12" s="318"/>
      <c r="SBH12" s="318"/>
      <c r="SBI12" s="318"/>
      <c r="SBJ12" s="318"/>
      <c r="SBK12" s="318"/>
      <c r="SBL12" s="318"/>
      <c r="SBM12" s="318"/>
      <c r="SBN12" s="318"/>
      <c r="SBO12" s="318"/>
      <c r="SBP12" s="318"/>
      <c r="SBQ12" s="318"/>
      <c r="SBR12" s="318"/>
      <c r="SBS12" s="318"/>
      <c r="SBT12" s="318"/>
      <c r="SBU12" s="318"/>
      <c r="SBV12" s="318"/>
      <c r="SBW12" s="318"/>
      <c r="SBX12" s="318"/>
      <c r="SBY12" s="318"/>
      <c r="SBZ12" s="318"/>
      <c r="SCA12" s="318"/>
      <c r="SCB12" s="318"/>
      <c r="SCC12" s="318"/>
      <c r="SCD12" s="318"/>
      <c r="SCE12" s="318"/>
      <c r="SCF12" s="318"/>
      <c r="SCG12" s="318"/>
      <c r="SCH12" s="318"/>
      <c r="SCI12" s="318"/>
      <c r="SCJ12" s="318"/>
      <c r="SCK12" s="318"/>
      <c r="SCL12" s="318"/>
      <c r="SCM12" s="318"/>
      <c r="SCN12" s="318"/>
      <c r="SCO12" s="318"/>
      <c r="SCP12" s="318"/>
      <c r="SCQ12" s="318"/>
      <c r="SCR12" s="318"/>
      <c r="SCS12" s="318"/>
      <c r="SCT12" s="318"/>
      <c r="SCU12" s="318"/>
      <c r="SCV12" s="318"/>
      <c r="SCW12" s="318"/>
      <c r="SCX12" s="318"/>
      <c r="SCY12" s="318"/>
      <c r="SCZ12" s="318"/>
      <c r="SDA12" s="318"/>
      <c r="SDB12" s="318"/>
      <c r="SDC12" s="318"/>
      <c r="SDD12" s="318"/>
      <c r="SDE12" s="318"/>
      <c r="SDF12" s="318"/>
      <c r="SDG12" s="318"/>
      <c r="SDH12" s="318"/>
      <c r="SDI12" s="318"/>
      <c r="SDJ12" s="318"/>
      <c r="SDK12" s="318"/>
      <c r="SDL12" s="318"/>
      <c r="SDM12" s="318"/>
      <c r="SDN12" s="318"/>
      <c r="SDO12" s="318"/>
      <c r="SDP12" s="318"/>
      <c r="SDQ12" s="318"/>
      <c r="SDR12" s="318"/>
      <c r="SDS12" s="318"/>
      <c r="SDT12" s="318"/>
      <c r="SDU12" s="318"/>
      <c r="SDV12" s="318"/>
      <c r="SDW12" s="318"/>
      <c r="SDX12" s="318"/>
      <c r="SDY12" s="318"/>
      <c r="SDZ12" s="318"/>
      <c r="SEA12" s="318"/>
      <c r="SEB12" s="318"/>
      <c r="SEC12" s="318"/>
      <c r="SED12" s="318"/>
      <c r="SEE12" s="318"/>
      <c r="SEF12" s="318"/>
      <c r="SEG12" s="318"/>
      <c r="SEH12" s="318"/>
      <c r="SEI12" s="318"/>
      <c r="SEJ12" s="318"/>
      <c r="SEK12" s="318"/>
      <c r="SEL12" s="318"/>
      <c r="SEM12" s="318"/>
      <c r="SEN12" s="318"/>
      <c r="SEO12" s="318"/>
      <c r="SEP12" s="318"/>
      <c r="SEQ12" s="318"/>
      <c r="SER12" s="318"/>
      <c r="SES12" s="318"/>
      <c r="SET12" s="318"/>
      <c r="SEU12" s="318"/>
      <c r="SEV12" s="318"/>
      <c r="SEW12" s="318"/>
      <c r="SEX12" s="318"/>
      <c r="SEY12" s="318"/>
      <c r="SEZ12" s="318"/>
      <c r="SFA12" s="318"/>
      <c r="SFB12" s="318"/>
      <c r="SFC12" s="318"/>
      <c r="SFD12" s="318"/>
      <c r="SFE12" s="318"/>
      <c r="SFF12" s="318"/>
      <c r="SFG12" s="318"/>
      <c r="SFH12" s="318"/>
      <c r="SFI12" s="318"/>
      <c r="SFJ12" s="318"/>
      <c r="SFK12" s="318"/>
      <c r="SFL12" s="318"/>
      <c r="SFM12" s="318"/>
      <c r="SFN12" s="318"/>
      <c r="SFO12" s="318"/>
      <c r="SFP12" s="318"/>
      <c r="SFQ12" s="318"/>
      <c r="SFR12" s="318"/>
      <c r="SFS12" s="318"/>
      <c r="SFT12" s="318"/>
      <c r="SFU12" s="318"/>
      <c r="SFV12" s="318"/>
      <c r="SFW12" s="318"/>
      <c r="SFX12" s="318"/>
      <c r="SFY12" s="318"/>
      <c r="SFZ12" s="318"/>
      <c r="SGA12" s="318"/>
      <c r="SGB12" s="318"/>
      <c r="SGC12" s="318"/>
      <c r="SGD12" s="318"/>
      <c r="SGE12" s="318"/>
      <c r="SGF12" s="318"/>
      <c r="SGG12" s="318"/>
      <c r="SGH12" s="318"/>
      <c r="SGI12" s="318"/>
      <c r="SGJ12" s="318"/>
      <c r="SGK12" s="318"/>
      <c r="SGL12" s="318"/>
      <c r="SGM12" s="318"/>
      <c r="SGN12" s="318"/>
      <c r="SGO12" s="318"/>
      <c r="SGP12" s="318"/>
      <c r="SGQ12" s="318"/>
      <c r="SGR12" s="318"/>
      <c r="SGS12" s="318"/>
      <c r="SGT12" s="318"/>
      <c r="SGU12" s="318"/>
      <c r="SGV12" s="318"/>
      <c r="SGW12" s="318"/>
      <c r="SGX12" s="318"/>
      <c r="SGY12" s="318"/>
      <c r="SGZ12" s="318"/>
      <c r="SHA12" s="318"/>
      <c r="SHB12" s="318"/>
      <c r="SHC12" s="318"/>
      <c r="SHD12" s="318"/>
      <c r="SHE12" s="318"/>
      <c r="SHF12" s="318"/>
      <c r="SHG12" s="318"/>
      <c r="SHH12" s="318"/>
      <c r="SHI12" s="318"/>
      <c r="SHJ12" s="318"/>
      <c r="SHK12" s="318"/>
      <c r="SHL12" s="318"/>
      <c r="SHM12" s="318"/>
      <c r="SHN12" s="318"/>
      <c r="SHO12" s="318"/>
      <c r="SHP12" s="318"/>
      <c r="SHQ12" s="318"/>
      <c r="SHR12" s="318"/>
      <c r="SHS12" s="318"/>
      <c r="SHT12" s="318"/>
      <c r="SHU12" s="318"/>
      <c r="SHV12" s="318"/>
      <c r="SHW12" s="318"/>
      <c r="SHX12" s="318"/>
      <c r="SHY12" s="318"/>
      <c r="SHZ12" s="318"/>
      <c r="SIA12" s="318"/>
      <c r="SIB12" s="318"/>
      <c r="SIC12" s="318"/>
      <c r="SID12" s="318"/>
      <c r="SIE12" s="318"/>
      <c r="SIF12" s="318"/>
      <c r="SIG12" s="318"/>
      <c r="SIH12" s="318"/>
      <c r="SII12" s="318"/>
      <c r="SIJ12" s="318"/>
      <c r="SIK12" s="318"/>
      <c r="SIL12" s="318"/>
      <c r="SIM12" s="318"/>
      <c r="SIN12" s="318"/>
      <c r="SIO12" s="318"/>
      <c r="SIP12" s="318"/>
      <c r="SIQ12" s="318"/>
      <c r="SIR12" s="318"/>
      <c r="SIS12" s="318"/>
      <c r="SIT12" s="318"/>
      <c r="SIU12" s="318"/>
      <c r="SIV12" s="318"/>
      <c r="SIW12" s="318"/>
      <c r="SIX12" s="318"/>
      <c r="SIY12" s="318"/>
      <c r="SIZ12" s="318"/>
      <c r="SJA12" s="318"/>
      <c r="SJB12" s="318"/>
      <c r="SJC12" s="318"/>
      <c r="SJD12" s="318"/>
      <c r="SJE12" s="318"/>
      <c r="SJF12" s="318"/>
      <c r="SJG12" s="318"/>
      <c r="SJH12" s="318"/>
      <c r="SJI12" s="318"/>
      <c r="SJJ12" s="318"/>
      <c r="SJK12" s="318"/>
      <c r="SJL12" s="318"/>
      <c r="SJM12" s="318"/>
      <c r="SJN12" s="318"/>
      <c r="SJO12" s="318"/>
      <c r="SJP12" s="318"/>
      <c r="SJQ12" s="318"/>
      <c r="SJR12" s="318"/>
      <c r="SJS12" s="318"/>
      <c r="SJT12" s="318"/>
      <c r="SJU12" s="318"/>
      <c r="SJV12" s="318"/>
      <c r="SJW12" s="318"/>
      <c r="SJX12" s="318"/>
      <c r="SJY12" s="318"/>
      <c r="SJZ12" s="318"/>
      <c r="SKA12" s="318"/>
      <c r="SKB12" s="318"/>
      <c r="SKC12" s="318"/>
      <c r="SKD12" s="318"/>
      <c r="SKE12" s="318"/>
      <c r="SKF12" s="318"/>
      <c r="SKG12" s="318"/>
      <c r="SKH12" s="318"/>
      <c r="SKI12" s="318"/>
      <c r="SKJ12" s="318"/>
      <c r="SKK12" s="318"/>
      <c r="SKL12" s="318"/>
      <c r="SKM12" s="318"/>
      <c r="SKN12" s="318"/>
      <c r="SKO12" s="318"/>
      <c r="SKP12" s="318"/>
      <c r="SKQ12" s="318"/>
      <c r="SKR12" s="318"/>
      <c r="SKS12" s="318"/>
      <c r="SKT12" s="318"/>
      <c r="SKU12" s="318"/>
      <c r="SKV12" s="318"/>
      <c r="SKW12" s="318"/>
      <c r="SKX12" s="318"/>
      <c r="SKY12" s="318"/>
      <c r="SKZ12" s="318"/>
      <c r="SLA12" s="318"/>
      <c r="SLB12" s="318"/>
      <c r="SLC12" s="318"/>
      <c r="SLD12" s="318"/>
      <c r="SLE12" s="318"/>
      <c r="SLF12" s="318"/>
      <c r="SLG12" s="318"/>
      <c r="SLH12" s="318"/>
      <c r="SLI12" s="318"/>
      <c r="SLJ12" s="318"/>
      <c r="SLK12" s="318"/>
      <c r="SLL12" s="318"/>
      <c r="SLM12" s="318"/>
      <c r="SLN12" s="318"/>
      <c r="SLO12" s="318"/>
      <c r="SLP12" s="318"/>
      <c r="SLQ12" s="318"/>
      <c r="SLR12" s="318"/>
      <c r="SLS12" s="318"/>
      <c r="SLT12" s="318"/>
      <c r="SLU12" s="318"/>
      <c r="SLV12" s="318"/>
      <c r="SLW12" s="318"/>
      <c r="SLX12" s="318"/>
      <c r="SLY12" s="318"/>
      <c r="SLZ12" s="318"/>
      <c r="SMA12" s="318"/>
      <c r="SMB12" s="318"/>
      <c r="SMC12" s="318"/>
      <c r="SMD12" s="318"/>
      <c r="SME12" s="318"/>
      <c r="SMF12" s="318"/>
      <c r="SMG12" s="318"/>
      <c r="SMH12" s="318"/>
      <c r="SMI12" s="318"/>
      <c r="SMJ12" s="318"/>
      <c r="SMK12" s="318"/>
      <c r="SML12" s="318"/>
      <c r="SMM12" s="318"/>
      <c r="SMN12" s="318"/>
      <c r="SMO12" s="318"/>
      <c r="SMP12" s="318"/>
      <c r="SMQ12" s="318"/>
      <c r="SMR12" s="318"/>
      <c r="SMS12" s="318"/>
      <c r="SMT12" s="318"/>
      <c r="SMU12" s="318"/>
      <c r="SMV12" s="318"/>
      <c r="SMW12" s="318"/>
      <c r="SMX12" s="318"/>
      <c r="SMY12" s="318"/>
      <c r="SMZ12" s="318"/>
      <c r="SNA12" s="318"/>
      <c r="SNB12" s="318"/>
      <c r="SNC12" s="318"/>
      <c r="SND12" s="318"/>
      <c r="SNE12" s="318"/>
      <c r="SNF12" s="318"/>
      <c r="SNG12" s="318"/>
      <c r="SNH12" s="318"/>
      <c r="SNI12" s="318"/>
      <c r="SNJ12" s="318"/>
      <c r="SNK12" s="318"/>
      <c r="SNL12" s="318"/>
      <c r="SNM12" s="318"/>
      <c r="SNN12" s="318"/>
      <c r="SNO12" s="318"/>
      <c r="SNP12" s="318"/>
      <c r="SNQ12" s="318"/>
      <c r="SNR12" s="318"/>
      <c r="SNS12" s="318"/>
      <c r="SNT12" s="318"/>
      <c r="SNU12" s="318"/>
      <c r="SNV12" s="318"/>
      <c r="SNW12" s="318"/>
      <c r="SNX12" s="318"/>
      <c r="SNY12" s="318"/>
      <c r="SNZ12" s="318"/>
      <c r="SOA12" s="318"/>
      <c r="SOB12" s="318"/>
      <c r="SOC12" s="318"/>
      <c r="SOD12" s="318"/>
      <c r="SOE12" s="318"/>
      <c r="SOF12" s="318"/>
      <c r="SOG12" s="318"/>
      <c r="SOH12" s="318"/>
      <c r="SOI12" s="318"/>
      <c r="SOJ12" s="318"/>
      <c r="SOK12" s="318"/>
      <c r="SOL12" s="318"/>
      <c r="SOM12" s="318"/>
      <c r="SON12" s="318"/>
      <c r="SOO12" s="318"/>
      <c r="SOP12" s="318"/>
      <c r="SOQ12" s="318"/>
      <c r="SOR12" s="318"/>
      <c r="SOS12" s="318"/>
      <c r="SOT12" s="318"/>
      <c r="SOU12" s="318"/>
      <c r="SOV12" s="318"/>
      <c r="SOW12" s="318"/>
      <c r="SOX12" s="318"/>
      <c r="SOY12" s="318"/>
      <c r="SOZ12" s="318"/>
      <c r="SPA12" s="318"/>
      <c r="SPB12" s="318"/>
      <c r="SPC12" s="318"/>
      <c r="SPD12" s="318"/>
      <c r="SPE12" s="318"/>
      <c r="SPF12" s="318"/>
      <c r="SPG12" s="318"/>
      <c r="SPH12" s="318"/>
      <c r="SPI12" s="318"/>
      <c r="SPJ12" s="318"/>
      <c r="SPK12" s="318"/>
      <c r="SPL12" s="318"/>
      <c r="SPM12" s="318"/>
      <c r="SPN12" s="318"/>
      <c r="SPO12" s="318"/>
      <c r="SPP12" s="318"/>
      <c r="SPQ12" s="318"/>
      <c r="SPR12" s="318"/>
      <c r="SPS12" s="318"/>
      <c r="SPT12" s="318"/>
      <c r="SPU12" s="318"/>
      <c r="SPV12" s="318"/>
      <c r="SPW12" s="318"/>
      <c r="SPX12" s="318"/>
      <c r="SPY12" s="318"/>
      <c r="SPZ12" s="318"/>
      <c r="SQA12" s="318"/>
      <c r="SQB12" s="318"/>
      <c r="SQC12" s="318"/>
      <c r="SQD12" s="318"/>
      <c r="SQE12" s="318"/>
      <c r="SQF12" s="318"/>
      <c r="SQG12" s="318"/>
      <c r="SQH12" s="318"/>
      <c r="SQI12" s="318"/>
      <c r="SQJ12" s="318"/>
      <c r="SQK12" s="318"/>
      <c r="SQL12" s="318"/>
      <c r="SQM12" s="318"/>
      <c r="SQN12" s="318"/>
      <c r="SQO12" s="318"/>
      <c r="SQP12" s="318"/>
      <c r="SQQ12" s="318"/>
      <c r="SQR12" s="318"/>
      <c r="SQS12" s="318"/>
      <c r="SQT12" s="318"/>
      <c r="SQU12" s="318"/>
      <c r="SQV12" s="318"/>
      <c r="SQW12" s="318"/>
      <c r="SQX12" s="318"/>
      <c r="SQY12" s="318"/>
      <c r="SQZ12" s="318"/>
      <c r="SRA12" s="318"/>
      <c r="SRB12" s="318"/>
      <c r="SRC12" s="318"/>
      <c r="SRD12" s="318"/>
      <c r="SRE12" s="318"/>
      <c r="SRF12" s="318"/>
      <c r="SRG12" s="318"/>
      <c r="SRH12" s="318"/>
      <c r="SRI12" s="318"/>
      <c r="SRJ12" s="318"/>
      <c r="SRK12" s="318"/>
      <c r="SRL12" s="318"/>
      <c r="SRM12" s="318"/>
      <c r="SRN12" s="318"/>
      <c r="SRO12" s="318"/>
      <c r="SRP12" s="318"/>
      <c r="SRQ12" s="318"/>
      <c r="SRR12" s="318"/>
      <c r="SRS12" s="318"/>
      <c r="SRT12" s="318"/>
      <c r="SRU12" s="318"/>
      <c r="SRV12" s="318"/>
      <c r="SRW12" s="318"/>
      <c r="SRX12" s="318"/>
      <c r="SRY12" s="318"/>
      <c r="SRZ12" s="318"/>
      <c r="SSA12" s="318"/>
      <c r="SSB12" s="318"/>
      <c r="SSC12" s="318"/>
      <c r="SSD12" s="318"/>
      <c r="SSE12" s="318"/>
      <c r="SSF12" s="318"/>
      <c r="SSG12" s="318"/>
      <c r="SSH12" s="318"/>
      <c r="SSI12" s="318"/>
      <c r="SSJ12" s="318"/>
      <c r="SSK12" s="318"/>
      <c r="SSL12" s="318"/>
      <c r="SSM12" s="318"/>
      <c r="SSN12" s="318"/>
      <c r="SSO12" s="318"/>
      <c r="SSP12" s="318"/>
      <c r="SSQ12" s="318"/>
      <c r="SSR12" s="318"/>
      <c r="SSS12" s="318"/>
      <c r="SST12" s="318"/>
      <c r="SSU12" s="318"/>
      <c r="SSV12" s="318"/>
      <c r="SSW12" s="318"/>
      <c r="SSX12" s="318"/>
      <c r="SSY12" s="318"/>
      <c r="SSZ12" s="318"/>
      <c r="STA12" s="318"/>
      <c r="STB12" s="318"/>
      <c r="STC12" s="318"/>
      <c r="STD12" s="318"/>
      <c r="STE12" s="318"/>
      <c r="STF12" s="318"/>
      <c r="STG12" s="318"/>
      <c r="STH12" s="318"/>
      <c r="STI12" s="318"/>
      <c r="STJ12" s="318"/>
      <c r="STK12" s="318"/>
      <c r="STL12" s="318"/>
      <c r="STM12" s="318"/>
      <c r="STN12" s="318"/>
      <c r="STO12" s="318"/>
      <c r="STP12" s="318"/>
      <c r="STQ12" s="318"/>
      <c r="STR12" s="318"/>
      <c r="STS12" s="318"/>
      <c r="STT12" s="318"/>
      <c r="STU12" s="318"/>
      <c r="STV12" s="318"/>
      <c r="STW12" s="318"/>
      <c r="STX12" s="318"/>
      <c r="STY12" s="318"/>
      <c r="STZ12" s="318"/>
      <c r="SUA12" s="318"/>
      <c r="SUB12" s="318"/>
      <c r="SUC12" s="318"/>
      <c r="SUD12" s="318"/>
      <c r="SUE12" s="318"/>
      <c r="SUF12" s="318"/>
      <c r="SUG12" s="318"/>
      <c r="SUH12" s="318"/>
      <c r="SUI12" s="318"/>
      <c r="SUJ12" s="318"/>
      <c r="SUK12" s="318"/>
      <c r="SUL12" s="318"/>
      <c r="SUM12" s="318"/>
      <c r="SUN12" s="318"/>
      <c r="SUO12" s="318"/>
      <c r="SUP12" s="318"/>
      <c r="SUQ12" s="318"/>
      <c r="SUR12" s="318"/>
      <c r="SUS12" s="318"/>
      <c r="SUT12" s="318"/>
      <c r="SUU12" s="318"/>
      <c r="SUV12" s="318"/>
      <c r="SUW12" s="318"/>
      <c r="SUX12" s="318"/>
      <c r="SUY12" s="318"/>
      <c r="SUZ12" s="318"/>
      <c r="SVA12" s="318"/>
      <c r="SVB12" s="318"/>
      <c r="SVC12" s="318"/>
      <c r="SVD12" s="318"/>
      <c r="SVE12" s="318"/>
      <c r="SVF12" s="318"/>
      <c r="SVG12" s="318"/>
      <c r="SVH12" s="318"/>
      <c r="SVI12" s="318"/>
      <c r="SVJ12" s="318"/>
      <c r="SVK12" s="318"/>
      <c r="SVL12" s="318"/>
      <c r="SVM12" s="318"/>
      <c r="SVN12" s="318"/>
      <c r="SVO12" s="318"/>
      <c r="SVP12" s="318"/>
      <c r="SVQ12" s="318"/>
      <c r="SVR12" s="318"/>
      <c r="SVS12" s="318"/>
      <c r="SVT12" s="318"/>
      <c r="SVU12" s="318"/>
      <c r="SVV12" s="318"/>
      <c r="SVW12" s="318"/>
      <c r="SVX12" s="318"/>
      <c r="SVY12" s="318"/>
      <c r="SVZ12" s="318"/>
      <c r="SWA12" s="318"/>
      <c r="SWB12" s="318"/>
      <c r="SWC12" s="318"/>
      <c r="SWD12" s="318"/>
      <c r="SWE12" s="318"/>
      <c r="SWF12" s="318"/>
      <c r="SWG12" s="318"/>
      <c r="SWH12" s="318"/>
      <c r="SWI12" s="318"/>
      <c r="SWJ12" s="318"/>
      <c r="SWK12" s="318"/>
      <c r="SWL12" s="318"/>
      <c r="SWM12" s="318"/>
      <c r="SWN12" s="318"/>
      <c r="SWO12" s="318"/>
      <c r="SWP12" s="318"/>
      <c r="SWQ12" s="318"/>
      <c r="SWR12" s="318"/>
      <c r="SWS12" s="318"/>
      <c r="SWT12" s="318"/>
      <c r="SWU12" s="318"/>
      <c r="SWV12" s="318"/>
      <c r="SWW12" s="318"/>
      <c r="SWX12" s="318"/>
      <c r="SWY12" s="318"/>
      <c r="SWZ12" s="318"/>
      <c r="SXA12" s="318"/>
      <c r="SXB12" s="318"/>
      <c r="SXC12" s="318"/>
      <c r="SXD12" s="318"/>
      <c r="SXE12" s="318"/>
      <c r="SXF12" s="318"/>
      <c r="SXG12" s="318"/>
      <c r="SXH12" s="318"/>
      <c r="SXI12" s="318"/>
      <c r="SXJ12" s="318"/>
      <c r="SXK12" s="318"/>
      <c r="SXL12" s="318"/>
      <c r="SXM12" s="318"/>
      <c r="SXN12" s="318"/>
      <c r="SXO12" s="318"/>
      <c r="SXP12" s="318"/>
      <c r="SXQ12" s="318"/>
      <c r="SXR12" s="318"/>
      <c r="SXS12" s="318"/>
      <c r="SXT12" s="318"/>
      <c r="SXU12" s="318"/>
      <c r="SXV12" s="318"/>
      <c r="SXW12" s="318"/>
      <c r="SXX12" s="318"/>
      <c r="SXY12" s="318"/>
      <c r="SXZ12" s="318"/>
      <c r="SYA12" s="318"/>
      <c r="SYB12" s="318"/>
      <c r="SYC12" s="318"/>
      <c r="SYD12" s="318"/>
      <c r="SYE12" s="318"/>
      <c r="SYF12" s="318"/>
      <c r="SYG12" s="318"/>
      <c r="SYH12" s="318"/>
      <c r="SYI12" s="318"/>
      <c r="SYJ12" s="318"/>
      <c r="SYK12" s="318"/>
      <c r="SYL12" s="318"/>
      <c r="SYM12" s="318"/>
      <c r="SYN12" s="318"/>
      <c r="SYO12" s="318"/>
      <c r="SYP12" s="318"/>
      <c r="SYQ12" s="318"/>
      <c r="SYR12" s="318"/>
      <c r="SYS12" s="318"/>
      <c r="SYT12" s="318"/>
      <c r="SYU12" s="318"/>
      <c r="SYV12" s="318"/>
      <c r="SYW12" s="318"/>
      <c r="SYX12" s="318"/>
      <c r="SYY12" s="318"/>
      <c r="SYZ12" s="318"/>
      <c r="SZA12" s="318"/>
      <c r="SZB12" s="318"/>
      <c r="SZC12" s="318"/>
      <c r="SZD12" s="318"/>
      <c r="SZE12" s="318"/>
      <c r="SZF12" s="318"/>
      <c r="SZG12" s="318"/>
      <c r="SZH12" s="318"/>
      <c r="SZI12" s="318"/>
      <c r="SZJ12" s="318"/>
      <c r="SZK12" s="318"/>
      <c r="SZL12" s="318"/>
      <c r="SZM12" s="318"/>
      <c r="SZN12" s="318"/>
      <c r="SZO12" s="318"/>
      <c r="SZP12" s="318"/>
      <c r="SZQ12" s="318"/>
      <c r="SZR12" s="318"/>
      <c r="SZS12" s="318"/>
      <c r="SZT12" s="318"/>
      <c r="SZU12" s="318"/>
      <c r="SZV12" s="318"/>
      <c r="SZW12" s="318"/>
      <c r="SZX12" s="318"/>
      <c r="SZY12" s="318"/>
      <c r="SZZ12" s="318"/>
      <c r="TAA12" s="318"/>
      <c r="TAB12" s="318"/>
      <c r="TAC12" s="318"/>
      <c r="TAD12" s="318"/>
      <c r="TAE12" s="318"/>
      <c r="TAF12" s="318"/>
      <c r="TAG12" s="318"/>
      <c r="TAH12" s="318"/>
      <c r="TAI12" s="318"/>
      <c r="TAJ12" s="318"/>
      <c r="TAK12" s="318"/>
      <c r="TAL12" s="318"/>
      <c r="TAM12" s="318"/>
      <c r="TAN12" s="318"/>
      <c r="TAO12" s="318"/>
      <c r="TAP12" s="318"/>
      <c r="TAQ12" s="318"/>
      <c r="TAR12" s="318"/>
      <c r="TAS12" s="318"/>
      <c r="TAT12" s="318"/>
      <c r="TAU12" s="318"/>
      <c r="TAV12" s="318"/>
      <c r="TAW12" s="318"/>
      <c r="TAX12" s="318"/>
      <c r="TAY12" s="318"/>
      <c r="TAZ12" s="318"/>
      <c r="TBA12" s="318"/>
      <c r="TBB12" s="318"/>
      <c r="TBC12" s="318"/>
      <c r="TBD12" s="318"/>
      <c r="TBE12" s="318"/>
      <c r="TBF12" s="318"/>
      <c r="TBG12" s="318"/>
      <c r="TBH12" s="318"/>
      <c r="TBI12" s="318"/>
      <c r="TBJ12" s="318"/>
      <c r="TBK12" s="318"/>
      <c r="TBL12" s="318"/>
      <c r="TBM12" s="318"/>
      <c r="TBN12" s="318"/>
      <c r="TBO12" s="318"/>
      <c r="TBP12" s="318"/>
      <c r="TBQ12" s="318"/>
      <c r="TBR12" s="318"/>
      <c r="TBS12" s="318"/>
      <c r="TBT12" s="318"/>
      <c r="TBU12" s="318"/>
      <c r="TBV12" s="318"/>
      <c r="TBW12" s="318"/>
      <c r="TBX12" s="318"/>
      <c r="TBY12" s="318"/>
      <c r="TBZ12" s="318"/>
      <c r="TCA12" s="318"/>
      <c r="TCB12" s="318"/>
      <c r="TCC12" s="318"/>
      <c r="TCD12" s="318"/>
      <c r="TCE12" s="318"/>
      <c r="TCF12" s="318"/>
      <c r="TCG12" s="318"/>
      <c r="TCH12" s="318"/>
      <c r="TCI12" s="318"/>
      <c r="TCJ12" s="318"/>
      <c r="TCK12" s="318"/>
      <c r="TCL12" s="318"/>
      <c r="TCM12" s="318"/>
      <c r="TCN12" s="318"/>
      <c r="TCO12" s="318"/>
      <c r="TCP12" s="318"/>
      <c r="TCQ12" s="318"/>
      <c r="TCR12" s="318"/>
      <c r="TCS12" s="318"/>
      <c r="TCT12" s="318"/>
      <c r="TCU12" s="318"/>
      <c r="TCV12" s="318"/>
      <c r="TCW12" s="318"/>
      <c r="TCX12" s="318"/>
      <c r="TCY12" s="318"/>
      <c r="TCZ12" s="318"/>
      <c r="TDA12" s="318"/>
      <c r="TDB12" s="318"/>
      <c r="TDC12" s="318"/>
      <c r="TDD12" s="318"/>
      <c r="TDE12" s="318"/>
      <c r="TDF12" s="318"/>
      <c r="TDG12" s="318"/>
      <c r="TDH12" s="318"/>
      <c r="TDI12" s="318"/>
      <c r="TDJ12" s="318"/>
      <c r="TDK12" s="318"/>
      <c r="TDL12" s="318"/>
      <c r="TDM12" s="318"/>
      <c r="TDN12" s="318"/>
      <c r="TDO12" s="318"/>
      <c r="TDP12" s="318"/>
      <c r="TDQ12" s="318"/>
      <c r="TDR12" s="318"/>
      <c r="TDS12" s="318"/>
      <c r="TDT12" s="318"/>
      <c r="TDU12" s="318"/>
      <c r="TDV12" s="318"/>
      <c r="TDW12" s="318"/>
      <c r="TDX12" s="318"/>
      <c r="TDY12" s="318"/>
      <c r="TDZ12" s="318"/>
      <c r="TEA12" s="318"/>
      <c r="TEB12" s="318"/>
      <c r="TEC12" s="318"/>
      <c r="TED12" s="318"/>
      <c r="TEE12" s="318"/>
      <c r="TEF12" s="318"/>
      <c r="TEG12" s="318"/>
      <c r="TEH12" s="318"/>
      <c r="TEI12" s="318"/>
      <c r="TEJ12" s="318"/>
      <c r="TEK12" s="318"/>
      <c r="TEL12" s="318"/>
      <c r="TEM12" s="318"/>
      <c r="TEN12" s="318"/>
      <c r="TEO12" s="318"/>
      <c r="TEP12" s="318"/>
      <c r="TEQ12" s="318"/>
      <c r="TER12" s="318"/>
      <c r="TES12" s="318"/>
      <c r="TET12" s="318"/>
      <c r="TEU12" s="318"/>
      <c r="TEV12" s="318"/>
      <c r="TEW12" s="318"/>
      <c r="TEX12" s="318"/>
      <c r="TEY12" s="318"/>
      <c r="TEZ12" s="318"/>
      <c r="TFA12" s="318"/>
      <c r="TFB12" s="318"/>
      <c r="TFC12" s="318"/>
      <c r="TFD12" s="318"/>
      <c r="TFE12" s="318"/>
      <c r="TFF12" s="318"/>
      <c r="TFG12" s="318"/>
      <c r="TFH12" s="318"/>
      <c r="TFI12" s="318"/>
      <c r="TFJ12" s="318"/>
      <c r="TFK12" s="318"/>
      <c r="TFL12" s="318"/>
      <c r="TFM12" s="318"/>
      <c r="TFN12" s="318"/>
      <c r="TFO12" s="318"/>
      <c r="TFP12" s="318"/>
      <c r="TFQ12" s="318"/>
      <c r="TFR12" s="318"/>
      <c r="TFS12" s="318"/>
      <c r="TFT12" s="318"/>
      <c r="TFU12" s="318"/>
      <c r="TFV12" s="318"/>
      <c r="TFW12" s="318"/>
      <c r="TFX12" s="318"/>
      <c r="TFY12" s="318"/>
      <c r="TFZ12" s="318"/>
      <c r="TGA12" s="318"/>
      <c r="TGB12" s="318"/>
      <c r="TGC12" s="318"/>
      <c r="TGD12" s="318"/>
      <c r="TGE12" s="318"/>
      <c r="TGF12" s="318"/>
      <c r="TGG12" s="318"/>
      <c r="TGH12" s="318"/>
      <c r="TGI12" s="318"/>
      <c r="TGJ12" s="318"/>
      <c r="TGK12" s="318"/>
      <c r="TGL12" s="318"/>
      <c r="TGM12" s="318"/>
      <c r="TGN12" s="318"/>
      <c r="TGO12" s="318"/>
      <c r="TGP12" s="318"/>
      <c r="TGQ12" s="318"/>
      <c r="TGR12" s="318"/>
      <c r="TGS12" s="318"/>
      <c r="TGT12" s="318"/>
      <c r="TGU12" s="318"/>
      <c r="TGV12" s="318"/>
      <c r="TGW12" s="318"/>
      <c r="TGX12" s="318"/>
      <c r="TGY12" s="318"/>
      <c r="TGZ12" s="318"/>
      <c r="THA12" s="318"/>
      <c r="THB12" s="318"/>
      <c r="THC12" s="318"/>
      <c r="THD12" s="318"/>
      <c r="THE12" s="318"/>
      <c r="THF12" s="318"/>
      <c r="THG12" s="318"/>
      <c r="THH12" s="318"/>
      <c r="THI12" s="318"/>
      <c r="THJ12" s="318"/>
      <c r="THK12" s="318"/>
      <c r="THL12" s="318"/>
      <c r="THM12" s="318"/>
      <c r="THN12" s="318"/>
      <c r="THO12" s="318"/>
      <c r="THP12" s="318"/>
      <c r="THQ12" s="318"/>
      <c r="THR12" s="318"/>
      <c r="THS12" s="318"/>
      <c r="THT12" s="318"/>
      <c r="THU12" s="318"/>
      <c r="THV12" s="318"/>
      <c r="THW12" s="318"/>
      <c r="THX12" s="318"/>
      <c r="THY12" s="318"/>
      <c r="THZ12" s="318"/>
      <c r="TIA12" s="318"/>
      <c r="TIB12" s="318"/>
      <c r="TIC12" s="318"/>
      <c r="TID12" s="318"/>
      <c r="TIE12" s="318"/>
      <c r="TIF12" s="318"/>
      <c r="TIG12" s="318"/>
      <c r="TIH12" s="318"/>
      <c r="TII12" s="318"/>
      <c r="TIJ12" s="318"/>
      <c r="TIK12" s="318"/>
      <c r="TIL12" s="318"/>
      <c r="TIM12" s="318"/>
      <c r="TIN12" s="318"/>
      <c r="TIO12" s="318"/>
      <c r="TIP12" s="318"/>
      <c r="TIQ12" s="318"/>
      <c r="TIR12" s="318"/>
      <c r="TIS12" s="318"/>
      <c r="TIT12" s="318"/>
      <c r="TIU12" s="318"/>
      <c r="TIV12" s="318"/>
      <c r="TIW12" s="318"/>
      <c r="TIX12" s="318"/>
      <c r="TIY12" s="318"/>
      <c r="TIZ12" s="318"/>
      <c r="TJA12" s="318"/>
      <c r="TJB12" s="318"/>
      <c r="TJC12" s="318"/>
      <c r="TJD12" s="318"/>
      <c r="TJE12" s="318"/>
      <c r="TJF12" s="318"/>
      <c r="TJG12" s="318"/>
      <c r="TJH12" s="318"/>
      <c r="TJI12" s="318"/>
      <c r="TJJ12" s="318"/>
      <c r="TJK12" s="318"/>
      <c r="TJL12" s="318"/>
      <c r="TJM12" s="318"/>
      <c r="TJN12" s="318"/>
      <c r="TJO12" s="318"/>
      <c r="TJP12" s="318"/>
      <c r="TJQ12" s="318"/>
      <c r="TJR12" s="318"/>
      <c r="TJS12" s="318"/>
      <c r="TJT12" s="318"/>
      <c r="TJU12" s="318"/>
      <c r="TJV12" s="318"/>
      <c r="TJW12" s="318"/>
      <c r="TJX12" s="318"/>
      <c r="TJY12" s="318"/>
      <c r="TJZ12" s="318"/>
      <c r="TKA12" s="318"/>
      <c r="TKB12" s="318"/>
      <c r="TKC12" s="318"/>
      <c r="TKD12" s="318"/>
      <c r="TKE12" s="318"/>
      <c r="TKF12" s="318"/>
      <c r="TKG12" s="318"/>
      <c r="TKH12" s="318"/>
      <c r="TKI12" s="318"/>
      <c r="TKJ12" s="318"/>
      <c r="TKK12" s="318"/>
      <c r="TKL12" s="318"/>
      <c r="TKM12" s="318"/>
      <c r="TKN12" s="318"/>
      <c r="TKO12" s="318"/>
      <c r="TKP12" s="318"/>
      <c r="TKQ12" s="318"/>
      <c r="TKR12" s="318"/>
      <c r="TKS12" s="318"/>
      <c r="TKT12" s="318"/>
      <c r="TKU12" s="318"/>
      <c r="TKV12" s="318"/>
      <c r="TKW12" s="318"/>
      <c r="TKX12" s="318"/>
      <c r="TKY12" s="318"/>
      <c r="TKZ12" s="318"/>
      <c r="TLA12" s="318"/>
      <c r="TLB12" s="318"/>
      <c r="TLC12" s="318"/>
      <c r="TLD12" s="318"/>
      <c r="TLE12" s="318"/>
      <c r="TLF12" s="318"/>
      <c r="TLG12" s="318"/>
      <c r="TLH12" s="318"/>
      <c r="TLI12" s="318"/>
      <c r="TLJ12" s="318"/>
      <c r="TLK12" s="318"/>
      <c r="TLL12" s="318"/>
      <c r="TLM12" s="318"/>
      <c r="TLN12" s="318"/>
      <c r="TLO12" s="318"/>
      <c r="TLP12" s="318"/>
      <c r="TLQ12" s="318"/>
      <c r="TLR12" s="318"/>
      <c r="TLS12" s="318"/>
      <c r="TLT12" s="318"/>
      <c r="TLU12" s="318"/>
      <c r="TLV12" s="318"/>
      <c r="TLW12" s="318"/>
      <c r="TLX12" s="318"/>
      <c r="TLY12" s="318"/>
      <c r="TLZ12" s="318"/>
      <c r="TMA12" s="318"/>
      <c r="TMB12" s="318"/>
      <c r="TMC12" s="318"/>
      <c r="TMD12" s="318"/>
      <c r="TME12" s="318"/>
      <c r="TMF12" s="318"/>
      <c r="TMG12" s="318"/>
      <c r="TMH12" s="318"/>
      <c r="TMI12" s="318"/>
      <c r="TMJ12" s="318"/>
      <c r="TMK12" s="318"/>
      <c r="TML12" s="318"/>
      <c r="TMM12" s="318"/>
      <c r="TMN12" s="318"/>
      <c r="TMO12" s="318"/>
      <c r="TMP12" s="318"/>
      <c r="TMQ12" s="318"/>
      <c r="TMR12" s="318"/>
      <c r="TMS12" s="318"/>
      <c r="TMT12" s="318"/>
      <c r="TMU12" s="318"/>
      <c r="TMV12" s="318"/>
      <c r="TMW12" s="318"/>
      <c r="TMX12" s="318"/>
      <c r="TMY12" s="318"/>
      <c r="TMZ12" s="318"/>
      <c r="TNA12" s="318"/>
      <c r="TNB12" s="318"/>
      <c r="TNC12" s="318"/>
      <c r="TND12" s="318"/>
      <c r="TNE12" s="318"/>
      <c r="TNF12" s="318"/>
      <c r="TNG12" s="318"/>
      <c r="TNH12" s="318"/>
      <c r="TNI12" s="318"/>
      <c r="TNJ12" s="318"/>
      <c r="TNK12" s="318"/>
      <c r="TNL12" s="318"/>
      <c r="TNM12" s="318"/>
      <c r="TNN12" s="318"/>
      <c r="TNO12" s="318"/>
      <c r="TNP12" s="318"/>
      <c r="TNQ12" s="318"/>
      <c r="TNR12" s="318"/>
      <c r="TNS12" s="318"/>
      <c r="TNT12" s="318"/>
      <c r="TNU12" s="318"/>
      <c r="TNV12" s="318"/>
      <c r="TNW12" s="318"/>
      <c r="TNX12" s="318"/>
      <c r="TNY12" s="318"/>
      <c r="TNZ12" s="318"/>
      <c r="TOA12" s="318"/>
      <c r="TOB12" s="318"/>
      <c r="TOC12" s="318"/>
      <c r="TOD12" s="318"/>
      <c r="TOE12" s="318"/>
      <c r="TOF12" s="318"/>
      <c r="TOG12" s="318"/>
      <c r="TOH12" s="318"/>
      <c r="TOI12" s="318"/>
      <c r="TOJ12" s="318"/>
      <c r="TOK12" s="318"/>
      <c r="TOL12" s="318"/>
      <c r="TOM12" s="318"/>
      <c r="TON12" s="318"/>
      <c r="TOO12" s="318"/>
      <c r="TOP12" s="318"/>
      <c r="TOQ12" s="318"/>
      <c r="TOR12" s="318"/>
      <c r="TOS12" s="318"/>
      <c r="TOT12" s="318"/>
      <c r="TOU12" s="318"/>
      <c r="TOV12" s="318"/>
      <c r="TOW12" s="318"/>
      <c r="TOX12" s="318"/>
      <c r="TOY12" s="318"/>
      <c r="TOZ12" s="318"/>
      <c r="TPA12" s="318"/>
      <c r="TPB12" s="318"/>
      <c r="TPC12" s="318"/>
      <c r="TPD12" s="318"/>
      <c r="TPE12" s="318"/>
      <c r="TPF12" s="318"/>
      <c r="TPG12" s="318"/>
      <c r="TPH12" s="318"/>
      <c r="TPI12" s="318"/>
      <c r="TPJ12" s="318"/>
      <c r="TPK12" s="318"/>
      <c r="TPL12" s="318"/>
      <c r="TPM12" s="318"/>
      <c r="TPN12" s="318"/>
      <c r="TPO12" s="318"/>
      <c r="TPP12" s="318"/>
      <c r="TPQ12" s="318"/>
      <c r="TPR12" s="318"/>
      <c r="TPS12" s="318"/>
      <c r="TPT12" s="318"/>
      <c r="TPU12" s="318"/>
      <c r="TPV12" s="318"/>
      <c r="TPW12" s="318"/>
      <c r="TPX12" s="318"/>
      <c r="TPY12" s="318"/>
      <c r="TPZ12" s="318"/>
      <c r="TQA12" s="318"/>
      <c r="TQB12" s="318"/>
      <c r="TQC12" s="318"/>
      <c r="TQD12" s="318"/>
      <c r="TQE12" s="318"/>
      <c r="TQF12" s="318"/>
      <c r="TQG12" s="318"/>
      <c r="TQH12" s="318"/>
      <c r="TQI12" s="318"/>
      <c r="TQJ12" s="318"/>
      <c r="TQK12" s="318"/>
      <c r="TQL12" s="318"/>
      <c r="TQM12" s="318"/>
      <c r="TQN12" s="318"/>
      <c r="TQO12" s="318"/>
      <c r="TQP12" s="318"/>
      <c r="TQQ12" s="318"/>
      <c r="TQR12" s="318"/>
      <c r="TQS12" s="318"/>
      <c r="TQT12" s="318"/>
      <c r="TQU12" s="318"/>
      <c r="TQV12" s="318"/>
      <c r="TQW12" s="318"/>
      <c r="TQX12" s="318"/>
      <c r="TQY12" s="318"/>
      <c r="TQZ12" s="318"/>
      <c r="TRA12" s="318"/>
      <c r="TRB12" s="318"/>
      <c r="TRC12" s="318"/>
      <c r="TRD12" s="318"/>
      <c r="TRE12" s="318"/>
      <c r="TRF12" s="318"/>
      <c r="TRG12" s="318"/>
      <c r="TRH12" s="318"/>
      <c r="TRI12" s="318"/>
      <c r="TRJ12" s="318"/>
      <c r="TRK12" s="318"/>
      <c r="TRL12" s="318"/>
      <c r="TRM12" s="318"/>
      <c r="TRN12" s="318"/>
      <c r="TRO12" s="318"/>
      <c r="TRP12" s="318"/>
      <c r="TRQ12" s="318"/>
      <c r="TRR12" s="318"/>
      <c r="TRS12" s="318"/>
      <c r="TRT12" s="318"/>
      <c r="TRU12" s="318"/>
      <c r="TRV12" s="318"/>
      <c r="TRW12" s="318"/>
      <c r="TRX12" s="318"/>
      <c r="TRY12" s="318"/>
      <c r="TRZ12" s="318"/>
      <c r="TSA12" s="318"/>
      <c r="TSB12" s="318"/>
      <c r="TSC12" s="318"/>
      <c r="TSD12" s="318"/>
      <c r="TSE12" s="318"/>
      <c r="TSF12" s="318"/>
      <c r="TSG12" s="318"/>
      <c r="TSH12" s="318"/>
      <c r="TSI12" s="318"/>
      <c r="TSJ12" s="318"/>
      <c r="TSK12" s="318"/>
      <c r="TSL12" s="318"/>
      <c r="TSM12" s="318"/>
      <c r="TSN12" s="318"/>
      <c r="TSO12" s="318"/>
      <c r="TSP12" s="318"/>
      <c r="TSQ12" s="318"/>
      <c r="TSR12" s="318"/>
      <c r="TSS12" s="318"/>
      <c r="TST12" s="318"/>
      <c r="TSU12" s="318"/>
      <c r="TSV12" s="318"/>
      <c r="TSW12" s="318"/>
      <c r="TSX12" s="318"/>
      <c r="TSY12" s="318"/>
      <c r="TSZ12" s="318"/>
      <c r="TTA12" s="318"/>
      <c r="TTB12" s="318"/>
      <c r="TTC12" s="318"/>
      <c r="TTD12" s="318"/>
      <c r="TTE12" s="318"/>
      <c r="TTF12" s="318"/>
      <c r="TTG12" s="318"/>
      <c r="TTH12" s="318"/>
      <c r="TTI12" s="318"/>
      <c r="TTJ12" s="318"/>
      <c r="TTK12" s="318"/>
      <c r="TTL12" s="318"/>
      <c r="TTM12" s="318"/>
      <c r="TTN12" s="318"/>
      <c r="TTO12" s="318"/>
      <c r="TTP12" s="318"/>
      <c r="TTQ12" s="318"/>
      <c r="TTR12" s="318"/>
      <c r="TTS12" s="318"/>
      <c r="TTT12" s="318"/>
      <c r="TTU12" s="318"/>
      <c r="TTV12" s="318"/>
      <c r="TTW12" s="318"/>
      <c r="TTX12" s="318"/>
      <c r="TTY12" s="318"/>
      <c r="TTZ12" s="318"/>
      <c r="TUA12" s="318"/>
      <c r="TUB12" s="318"/>
      <c r="TUC12" s="318"/>
      <c r="TUD12" s="318"/>
      <c r="TUE12" s="318"/>
      <c r="TUF12" s="318"/>
      <c r="TUG12" s="318"/>
      <c r="TUH12" s="318"/>
      <c r="TUI12" s="318"/>
      <c r="TUJ12" s="318"/>
      <c r="TUK12" s="318"/>
      <c r="TUL12" s="318"/>
      <c r="TUM12" s="318"/>
      <c r="TUN12" s="318"/>
      <c r="TUO12" s="318"/>
      <c r="TUP12" s="318"/>
      <c r="TUQ12" s="318"/>
      <c r="TUR12" s="318"/>
      <c r="TUS12" s="318"/>
      <c r="TUT12" s="318"/>
      <c r="TUU12" s="318"/>
      <c r="TUV12" s="318"/>
      <c r="TUW12" s="318"/>
      <c r="TUX12" s="318"/>
      <c r="TUY12" s="318"/>
      <c r="TUZ12" s="318"/>
      <c r="TVA12" s="318"/>
      <c r="TVB12" s="318"/>
      <c r="TVC12" s="318"/>
      <c r="TVD12" s="318"/>
      <c r="TVE12" s="318"/>
      <c r="TVF12" s="318"/>
      <c r="TVG12" s="318"/>
      <c r="TVH12" s="318"/>
      <c r="TVI12" s="318"/>
      <c r="TVJ12" s="318"/>
      <c r="TVK12" s="318"/>
      <c r="TVL12" s="318"/>
      <c r="TVM12" s="318"/>
      <c r="TVN12" s="318"/>
      <c r="TVO12" s="318"/>
      <c r="TVP12" s="318"/>
      <c r="TVQ12" s="318"/>
      <c r="TVR12" s="318"/>
      <c r="TVS12" s="318"/>
      <c r="TVT12" s="318"/>
      <c r="TVU12" s="318"/>
      <c r="TVV12" s="318"/>
      <c r="TVW12" s="318"/>
      <c r="TVX12" s="318"/>
      <c r="TVY12" s="318"/>
      <c r="TVZ12" s="318"/>
      <c r="TWA12" s="318"/>
      <c r="TWB12" s="318"/>
      <c r="TWC12" s="318"/>
      <c r="TWD12" s="318"/>
      <c r="TWE12" s="318"/>
      <c r="TWF12" s="318"/>
      <c r="TWG12" s="318"/>
      <c r="TWH12" s="318"/>
      <c r="TWI12" s="318"/>
      <c r="TWJ12" s="318"/>
      <c r="TWK12" s="318"/>
      <c r="TWL12" s="318"/>
      <c r="TWM12" s="318"/>
      <c r="TWN12" s="318"/>
      <c r="TWO12" s="318"/>
      <c r="TWP12" s="318"/>
      <c r="TWQ12" s="318"/>
      <c r="TWR12" s="318"/>
      <c r="TWS12" s="318"/>
      <c r="TWT12" s="318"/>
      <c r="TWU12" s="318"/>
      <c r="TWV12" s="318"/>
      <c r="TWW12" s="318"/>
      <c r="TWX12" s="318"/>
      <c r="TWY12" s="318"/>
      <c r="TWZ12" s="318"/>
      <c r="TXA12" s="318"/>
      <c r="TXB12" s="318"/>
      <c r="TXC12" s="318"/>
      <c r="TXD12" s="318"/>
      <c r="TXE12" s="318"/>
      <c r="TXF12" s="318"/>
      <c r="TXG12" s="318"/>
      <c r="TXH12" s="318"/>
      <c r="TXI12" s="318"/>
      <c r="TXJ12" s="318"/>
      <c r="TXK12" s="318"/>
      <c r="TXL12" s="318"/>
      <c r="TXM12" s="318"/>
      <c r="TXN12" s="318"/>
      <c r="TXO12" s="318"/>
      <c r="TXP12" s="318"/>
      <c r="TXQ12" s="318"/>
      <c r="TXR12" s="318"/>
      <c r="TXS12" s="318"/>
      <c r="TXT12" s="318"/>
      <c r="TXU12" s="318"/>
      <c r="TXV12" s="318"/>
      <c r="TXW12" s="318"/>
      <c r="TXX12" s="318"/>
      <c r="TXY12" s="318"/>
      <c r="TXZ12" s="318"/>
      <c r="TYA12" s="318"/>
      <c r="TYB12" s="318"/>
      <c r="TYC12" s="318"/>
      <c r="TYD12" s="318"/>
      <c r="TYE12" s="318"/>
      <c r="TYF12" s="318"/>
      <c r="TYG12" s="318"/>
      <c r="TYH12" s="318"/>
      <c r="TYI12" s="318"/>
      <c r="TYJ12" s="318"/>
      <c r="TYK12" s="318"/>
      <c r="TYL12" s="318"/>
      <c r="TYM12" s="318"/>
      <c r="TYN12" s="318"/>
      <c r="TYO12" s="318"/>
      <c r="TYP12" s="318"/>
      <c r="TYQ12" s="318"/>
      <c r="TYR12" s="318"/>
      <c r="TYS12" s="318"/>
      <c r="TYT12" s="318"/>
      <c r="TYU12" s="318"/>
      <c r="TYV12" s="318"/>
      <c r="TYW12" s="318"/>
      <c r="TYX12" s="318"/>
      <c r="TYY12" s="318"/>
      <c r="TYZ12" s="318"/>
      <c r="TZA12" s="318"/>
      <c r="TZB12" s="318"/>
      <c r="TZC12" s="318"/>
      <c r="TZD12" s="318"/>
      <c r="TZE12" s="318"/>
      <c r="TZF12" s="318"/>
      <c r="TZG12" s="318"/>
      <c r="TZH12" s="318"/>
      <c r="TZI12" s="318"/>
      <c r="TZJ12" s="318"/>
      <c r="TZK12" s="318"/>
      <c r="TZL12" s="318"/>
      <c r="TZM12" s="318"/>
      <c r="TZN12" s="318"/>
      <c r="TZO12" s="318"/>
      <c r="TZP12" s="318"/>
      <c r="TZQ12" s="318"/>
      <c r="TZR12" s="318"/>
      <c r="TZS12" s="318"/>
      <c r="TZT12" s="318"/>
      <c r="TZU12" s="318"/>
      <c r="TZV12" s="318"/>
      <c r="TZW12" s="318"/>
      <c r="TZX12" s="318"/>
      <c r="TZY12" s="318"/>
      <c r="TZZ12" s="318"/>
      <c r="UAA12" s="318"/>
      <c r="UAB12" s="318"/>
      <c r="UAC12" s="318"/>
      <c r="UAD12" s="318"/>
      <c r="UAE12" s="318"/>
      <c r="UAF12" s="318"/>
      <c r="UAG12" s="318"/>
      <c r="UAH12" s="318"/>
      <c r="UAI12" s="318"/>
      <c r="UAJ12" s="318"/>
      <c r="UAK12" s="318"/>
      <c r="UAL12" s="318"/>
      <c r="UAM12" s="318"/>
      <c r="UAN12" s="318"/>
      <c r="UAO12" s="318"/>
      <c r="UAP12" s="318"/>
      <c r="UAQ12" s="318"/>
      <c r="UAR12" s="318"/>
      <c r="UAS12" s="318"/>
      <c r="UAT12" s="318"/>
      <c r="UAU12" s="318"/>
      <c r="UAV12" s="318"/>
      <c r="UAW12" s="318"/>
      <c r="UAX12" s="318"/>
      <c r="UAY12" s="318"/>
      <c r="UAZ12" s="318"/>
      <c r="UBA12" s="318"/>
      <c r="UBB12" s="318"/>
      <c r="UBC12" s="318"/>
      <c r="UBD12" s="318"/>
      <c r="UBE12" s="318"/>
      <c r="UBF12" s="318"/>
      <c r="UBG12" s="318"/>
      <c r="UBH12" s="318"/>
      <c r="UBI12" s="318"/>
      <c r="UBJ12" s="318"/>
      <c r="UBK12" s="318"/>
      <c r="UBL12" s="318"/>
      <c r="UBM12" s="318"/>
      <c r="UBN12" s="318"/>
      <c r="UBO12" s="318"/>
      <c r="UBP12" s="318"/>
      <c r="UBQ12" s="318"/>
      <c r="UBR12" s="318"/>
      <c r="UBS12" s="318"/>
      <c r="UBT12" s="318"/>
      <c r="UBU12" s="318"/>
      <c r="UBV12" s="318"/>
      <c r="UBW12" s="318"/>
      <c r="UBX12" s="318"/>
      <c r="UBY12" s="318"/>
      <c r="UBZ12" s="318"/>
      <c r="UCA12" s="318"/>
      <c r="UCB12" s="318"/>
      <c r="UCC12" s="318"/>
      <c r="UCD12" s="318"/>
      <c r="UCE12" s="318"/>
      <c r="UCF12" s="318"/>
      <c r="UCG12" s="318"/>
      <c r="UCH12" s="318"/>
      <c r="UCI12" s="318"/>
      <c r="UCJ12" s="318"/>
      <c r="UCK12" s="318"/>
      <c r="UCL12" s="318"/>
      <c r="UCM12" s="318"/>
      <c r="UCN12" s="318"/>
      <c r="UCO12" s="318"/>
      <c r="UCP12" s="318"/>
      <c r="UCQ12" s="318"/>
      <c r="UCR12" s="318"/>
      <c r="UCS12" s="318"/>
      <c r="UCT12" s="318"/>
      <c r="UCU12" s="318"/>
      <c r="UCV12" s="318"/>
      <c r="UCW12" s="318"/>
      <c r="UCX12" s="318"/>
      <c r="UCY12" s="318"/>
      <c r="UCZ12" s="318"/>
      <c r="UDA12" s="318"/>
      <c r="UDB12" s="318"/>
      <c r="UDC12" s="318"/>
      <c r="UDD12" s="318"/>
      <c r="UDE12" s="318"/>
      <c r="UDF12" s="318"/>
      <c r="UDG12" s="318"/>
      <c r="UDH12" s="318"/>
      <c r="UDI12" s="318"/>
      <c r="UDJ12" s="318"/>
      <c r="UDK12" s="318"/>
      <c r="UDL12" s="318"/>
      <c r="UDM12" s="318"/>
      <c r="UDN12" s="318"/>
      <c r="UDO12" s="318"/>
      <c r="UDP12" s="318"/>
      <c r="UDQ12" s="318"/>
      <c r="UDR12" s="318"/>
      <c r="UDS12" s="318"/>
      <c r="UDT12" s="318"/>
      <c r="UDU12" s="318"/>
      <c r="UDV12" s="318"/>
      <c r="UDW12" s="318"/>
      <c r="UDX12" s="318"/>
      <c r="UDY12" s="318"/>
      <c r="UDZ12" s="318"/>
      <c r="UEA12" s="318"/>
      <c r="UEB12" s="318"/>
      <c r="UEC12" s="318"/>
      <c r="UED12" s="318"/>
      <c r="UEE12" s="318"/>
      <c r="UEF12" s="318"/>
      <c r="UEG12" s="318"/>
      <c r="UEH12" s="318"/>
      <c r="UEI12" s="318"/>
      <c r="UEJ12" s="318"/>
      <c r="UEK12" s="318"/>
      <c r="UEL12" s="318"/>
      <c r="UEM12" s="318"/>
      <c r="UEN12" s="318"/>
      <c r="UEO12" s="318"/>
      <c r="UEP12" s="318"/>
      <c r="UEQ12" s="318"/>
      <c r="UER12" s="318"/>
      <c r="UES12" s="318"/>
      <c r="UET12" s="318"/>
      <c r="UEU12" s="318"/>
      <c r="UEV12" s="318"/>
      <c r="UEW12" s="318"/>
      <c r="UEX12" s="318"/>
      <c r="UEY12" s="318"/>
      <c r="UEZ12" s="318"/>
      <c r="UFA12" s="318"/>
      <c r="UFB12" s="318"/>
      <c r="UFC12" s="318"/>
      <c r="UFD12" s="318"/>
      <c r="UFE12" s="318"/>
      <c r="UFF12" s="318"/>
      <c r="UFG12" s="318"/>
      <c r="UFH12" s="318"/>
      <c r="UFI12" s="318"/>
      <c r="UFJ12" s="318"/>
      <c r="UFK12" s="318"/>
      <c r="UFL12" s="318"/>
      <c r="UFM12" s="318"/>
      <c r="UFN12" s="318"/>
      <c r="UFO12" s="318"/>
      <c r="UFP12" s="318"/>
      <c r="UFQ12" s="318"/>
      <c r="UFR12" s="318"/>
      <c r="UFS12" s="318"/>
      <c r="UFT12" s="318"/>
      <c r="UFU12" s="318"/>
      <c r="UFV12" s="318"/>
      <c r="UFW12" s="318"/>
      <c r="UFX12" s="318"/>
      <c r="UFY12" s="318"/>
      <c r="UFZ12" s="318"/>
      <c r="UGA12" s="318"/>
      <c r="UGB12" s="318"/>
      <c r="UGC12" s="318"/>
      <c r="UGD12" s="318"/>
      <c r="UGE12" s="318"/>
      <c r="UGF12" s="318"/>
      <c r="UGG12" s="318"/>
      <c r="UGH12" s="318"/>
      <c r="UGI12" s="318"/>
      <c r="UGJ12" s="318"/>
      <c r="UGK12" s="318"/>
      <c r="UGL12" s="318"/>
      <c r="UGM12" s="318"/>
      <c r="UGN12" s="318"/>
      <c r="UGO12" s="318"/>
      <c r="UGP12" s="318"/>
      <c r="UGQ12" s="318"/>
      <c r="UGR12" s="318"/>
      <c r="UGS12" s="318"/>
      <c r="UGT12" s="318"/>
      <c r="UGU12" s="318"/>
      <c r="UGV12" s="318"/>
      <c r="UGW12" s="318"/>
      <c r="UGX12" s="318"/>
      <c r="UGY12" s="318"/>
      <c r="UGZ12" s="318"/>
      <c r="UHA12" s="318"/>
      <c r="UHB12" s="318"/>
      <c r="UHC12" s="318"/>
      <c r="UHD12" s="318"/>
      <c r="UHE12" s="318"/>
      <c r="UHF12" s="318"/>
      <c r="UHG12" s="318"/>
      <c r="UHH12" s="318"/>
      <c r="UHI12" s="318"/>
      <c r="UHJ12" s="318"/>
      <c r="UHK12" s="318"/>
      <c r="UHL12" s="318"/>
      <c r="UHM12" s="318"/>
      <c r="UHN12" s="318"/>
      <c r="UHO12" s="318"/>
      <c r="UHP12" s="318"/>
      <c r="UHQ12" s="318"/>
      <c r="UHR12" s="318"/>
      <c r="UHS12" s="318"/>
      <c r="UHT12" s="318"/>
      <c r="UHU12" s="318"/>
      <c r="UHV12" s="318"/>
      <c r="UHW12" s="318"/>
      <c r="UHX12" s="318"/>
      <c r="UHY12" s="318"/>
      <c r="UHZ12" s="318"/>
      <c r="UIA12" s="318"/>
      <c r="UIB12" s="318"/>
      <c r="UIC12" s="318"/>
      <c r="UID12" s="318"/>
      <c r="UIE12" s="318"/>
      <c r="UIF12" s="318"/>
      <c r="UIG12" s="318"/>
      <c r="UIH12" s="318"/>
      <c r="UII12" s="318"/>
      <c r="UIJ12" s="318"/>
      <c r="UIK12" s="318"/>
      <c r="UIL12" s="318"/>
      <c r="UIM12" s="318"/>
      <c r="UIN12" s="318"/>
      <c r="UIO12" s="318"/>
      <c r="UIP12" s="318"/>
      <c r="UIQ12" s="318"/>
      <c r="UIR12" s="318"/>
      <c r="UIS12" s="318"/>
      <c r="UIT12" s="318"/>
      <c r="UIU12" s="318"/>
      <c r="UIV12" s="318"/>
      <c r="UIW12" s="318"/>
      <c r="UIX12" s="318"/>
      <c r="UIY12" s="318"/>
      <c r="UIZ12" s="318"/>
      <c r="UJA12" s="318"/>
      <c r="UJB12" s="318"/>
      <c r="UJC12" s="318"/>
      <c r="UJD12" s="318"/>
      <c r="UJE12" s="318"/>
      <c r="UJF12" s="318"/>
      <c r="UJG12" s="318"/>
      <c r="UJH12" s="318"/>
      <c r="UJI12" s="318"/>
      <c r="UJJ12" s="318"/>
      <c r="UJK12" s="318"/>
      <c r="UJL12" s="318"/>
      <c r="UJM12" s="318"/>
      <c r="UJN12" s="318"/>
      <c r="UJO12" s="318"/>
      <c r="UJP12" s="318"/>
      <c r="UJQ12" s="318"/>
      <c r="UJR12" s="318"/>
      <c r="UJS12" s="318"/>
      <c r="UJT12" s="318"/>
      <c r="UJU12" s="318"/>
      <c r="UJV12" s="318"/>
      <c r="UJW12" s="318"/>
      <c r="UJX12" s="318"/>
      <c r="UJY12" s="318"/>
      <c r="UJZ12" s="318"/>
      <c r="UKA12" s="318"/>
      <c r="UKB12" s="318"/>
      <c r="UKC12" s="318"/>
      <c r="UKD12" s="318"/>
      <c r="UKE12" s="318"/>
      <c r="UKF12" s="318"/>
      <c r="UKG12" s="318"/>
      <c r="UKH12" s="318"/>
      <c r="UKI12" s="318"/>
      <c r="UKJ12" s="318"/>
      <c r="UKK12" s="318"/>
      <c r="UKL12" s="318"/>
      <c r="UKM12" s="318"/>
      <c r="UKN12" s="318"/>
      <c r="UKO12" s="318"/>
      <c r="UKP12" s="318"/>
      <c r="UKQ12" s="318"/>
      <c r="UKR12" s="318"/>
      <c r="UKS12" s="318"/>
      <c r="UKT12" s="318"/>
      <c r="UKU12" s="318"/>
      <c r="UKV12" s="318"/>
      <c r="UKW12" s="318"/>
      <c r="UKX12" s="318"/>
      <c r="UKY12" s="318"/>
      <c r="UKZ12" s="318"/>
      <c r="ULA12" s="318"/>
      <c r="ULB12" s="318"/>
      <c r="ULC12" s="318"/>
      <c r="ULD12" s="318"/>
      <c r="ULE12" s="318"/>
      <c r="ULF12" s="318"/>
      <c r="ULG12" s="318"/>
      <c r="ULH12" s="318"/>
      <c r="ULI12" s="318"/>
      <c r="ULJ12" s="318"/>
      <c r="ULK12" s="318"/>
      <c r="ULL12" s="318"/>
      <c r="ULM12" s="318"/>
      <c r="ULN12" s="318"/>
      <c r="ULO12" s="318"/>
      <c r="ULP12" s="318"/>
      <c r="ULQ12" s="318"/>
      <c r="ULR12" s="318"/>
      <c r="ULS12" s="318"/>
      <c r="ULT12" s="318"/>
      <c r="ULU12" s="318"/>
      <c r="ULV12" s="318"/>
      <c r="ULW12" s="318"/>
      <c r="ULX12" s="318"/>
      <c r="ULY12" s="318"/>
      <c r="ULZ12" s="318"/>
      <c r="UMA12" s="318"/>
      <c r="UMB12" s="318"/>
      <c r="UMC12" s="318"/>
      <c r="UMD12" s="318"/>
      <c r="UME12" s="318"/>
      <c r="UMF12" s="318"/>
      <c r="UMG12" s="318"/>
      <c r="UMH12" s="318"/>
      <c r="UMI12" s="318"/>
      <c r="UMJ12" s="318"/>
      <c r="UMK12" s="318"/>
      <c r="UML12" s="318"/>
      <c r="UMM12" s="318"/>
      <c r="UMN12" s="318"/>
      <c r="UMO12" s="318"/>
      <c r="UMP12" s="318"/>
      <c r="UMQ12" s="318"/>
      <c r="UMR12" s="318"/>
      <c r="UMS12" s="318"/>
      <c r="UMT12" s="318"/>
      <c r="UMU12" s="318"/>
      <c r="UMV12" s="318"/>
      <c r="UMW12" s="318"/>
      <c r="UMX12" s="318"/>
      <c r="UMY12" s="318"/>
      <c r="UMZ12" s="318"/>
      <c r="UNA12" s="318"/>
      <c r="UNB12" s="318"/>
      <c r="UNC12" s="318"/>
      <c r="UND12" s="318"/>
      <c r="UNE12" s="318"/>
      <c r="UNF12" s="318"/>
      <c r="UNG12" s="318"/>
      <c r="UNH12" s="318"/>
      <c r="UNI12" s="318"/>
      <c r="UNJ12" s="318"/>
      <c r="UNK12" s="318"/>
      <c r="UNL12" s="318"/>
      <c r="UNM12" s="318"/>
      <c r="UNN12" s="318"/>
      <c r="UNO12" s="318"/>
      <c r="UNP12" s="318"/>
      <c r="UNQ12" s="318"/>
      <c r="UNR12" s="318"/>
      <c r="UNS12" s="318"/>
      <c r="UNT12" s="318"/>
      <c r="UNU12" s="318"/>
      <c r="UNV12" s="318"/>
      <c r="UNW12" s="318"/>
      <c r="UNX12" s="318"/>
      <c r="UNY12" s="318"/>
      <c r="UNZ12" s="318"/>
      <c r="UOA12" s="318"/>
      <c r="UOB12" s="318"/>
      <c r="UOC12" s="318"/>
      <c r="UOD12" s="318"/>
      <c r="UOE12" s="318"/>
      <c r="UOF12" s="318"/>
      <c r="UOG12" s="318"/>
      <c r="UOH12" s="318"/>
      <c r="UOI12" s="318"/>
      <c r="UOJ12" s="318"/>
      <c r="UOK12" s="318"/>
      <c r="UOL12" s="318"/>
      <c r="UOM12" s="318"/>
      <c r="UON12" s="318"/>
      <c r="UOO12" s="318"/>
      <c r="UOP12" s="318"/>
      <c r="UOQ12" s="318"/>
      <c r="UOR12" s="318"/>
      <c r="UOS12" s="318"/>
      <c r="UOT12" s="318"/>
      <c r="UOU12" s="318"/>
      <c r="UOV12" s="318"/>
      <c r="UOW12" s="318"/>
      <c r="UOX12" s="318"/>
      <c r="UOY12" s="318"/>
      <c r="UOZ12" s="318"/>
      <c r="UPA12" s="318"/>
      <c r="UPB12" s="318"/>
      <c r="UPC12" s="318"/>
      <c r="UPD12" s="318"/>
      <c r="UPE12" s="318"/>
      <c r="UPF12" s="318"/>
      <c r="UPG12" s="318"/>
      <c r="UPH12" s="318"/>
      <c r="UPI12" s="318"/>
      <c r="UPJ12" s="318"/>
      <c r="UPK12" s="318"/>
      <c r="UPL12" s="318"/>
      <c r="UPM12" s="318"/>
      <c r="UPN12" s="318"/>
      <c r="UPO12" s="318"/>
      <c r="UPP12" s="318"/>
      <c r="UPQ12" s="318"/>
      <c r="UPR12" s="318"/>
      <c r="UPS12" s="318"/>
      <c r="UPT12" s="318"/>
      <c r="UPU12" s="318"/>
      <c r="UPV12" s="318"/>
      <c r="UPW12" s="318"/>
      <c r="UPX12" s="318"/>
      <c r="UPY12" s="318"/>
      <c r="UPZ12" s="318"/>
      <c r="UQA12" s="318"/>
      <c r="UQB12" s="318"/>
      <c r="UQC12" s="318"/>
      <c r="UQD12" s="318"/>
      <c r="UQE12" s="318"/>
      <c r="UQF12" s="318"/>
      <c r="UQG12" s="318"/>
      <c r="UQH12" s="318"/>
      <c r="UQI12" s="318"/>
      <c r="UQJ12" s="318"/>
      <c r="UQK12" s="318"/>
      <c r="UQL12" s="318"/>
      <c r="UQM12" s="318"/>
      <c r="UQN12" s="318"/>
      <c r="UQO12" s="318"/>
      <c r="UQP12" s="318"/>
      <c r="UQQ12" s="318"/>
      <c r="UQR12" s="318"/>
      <c r="UQS12" s="318"/>
      <c r="UQT12" s="318"/>
      <c r="UQU12" s="318"/>
      <c r="UQV12" s="318"/>
      <c r="UQW12" s="318"/>
      <c r="UQX12" s="318"/>
      <c r="UQY12" s="318"/>
      <c r="UQZ12" s="318"/>
      <c r="URA12" s="318"/>
      <c r="URB12" s="318"/>
      <c r="URC12" s="318"/>
      <c r="URD12" s="318"/>
      <c r="URE12" s="318"/>
      <c r="URF12" s="318"/>
      <c r="URG12" s="318"/>
      <c r="URH12" s="318"/>
      <c r="URI12" s="318"/>
      <c r="URJ12" s="318"/>
      <c r="URK12" s="318"/>
      <c r="URL12" s="318"/>
      <c r="URM12" s="318"/>
      <c r="URN12" s="318"/>
      <c r="URO12" s="318"/>
      <c r="URP12" s="318"/>
      <c r="URQ12" s="318"/>
      <c r="URR12" s="318"/>
      <c r="URS12" s="318"/>
      <c r="URT12" s="318"/>
      <c r="URU12" s="318"/>
      <c r="URV12" s="318"/>
      <c r="URW12" s="318"/>
      <c r="URX12" s="318"/>
      <c r="URY12" s="318"/>
      <c r="URZ12" s="318"/>
      <c r="USA12" s="318"/>
      <c r="USB12" s="318"/>
      <c r="USC12" s="318"/>
      <c r="USD12" s="318"/>
      <c r="USE12" s="318"/>
      <c r="USF12" s="318"/>
      <c r="USG12" s="318"/>
      <c r="USH12" s="318"/>
      <c r="USI12" s="318"/>
      <c r="USJ12" s="318"/>
      <c r="USK12" s="318"/>
      <c r="USL12" s="318"/>
      <c r="USM12" s="318"/>
      <c r="USN12" s="318"/>
      <c r="USO12" s="318"/>
      <c r="USP12" s="318"/>
      <c r="USQ12" s="318"/>
      <c r="USR12" s="318"/>
      <c r="USS12" s="318"/>
      <c r="UST12" s="318"/>
      <c r="USU12" s="318"/>
      <c r="USV12" s="318"/>
      <c r="USW12" s="318"/>
      <c r="USX12" s="318"/>
      <c r="USY12" s="318"/>
      <c r="USZ12" s="318"/>
      <c r="UTA12" s="318"/>
      <c r="UTB12" s="318"/>
      <c r="UTC12" s="318"/>
      <c r="UTD12" s="318"/>
      <c r="UTE12" s="318"/>
      <c r="UTF12" s="318"/>
      <c r="UTG12" s="318"/>
      <c r="UTH12" s="318"/>
      <c r="UTI12" s="318"/>
      <c r="UTJ12" s="318"/>
      <c r="UTK12" s="318"/>
      <c r="UTL12" s="318"/>
      <c r="UTM12" s="318"/>
      <c r="UTN12" s="318"/>
      <c r="UTO12" s="318"/>
      <c r="UTP12" s="318"/>
      <c r="UTQ12" s="318"/>
      <c r="UTR12" s="318"/>
      <c r="UTS12" s="318"/>
      <c r="UTT12" s="318"/>
      <c r="UTU12" s="318"/>
      <c r="UTV12" s="318"/>
      <c r="UTW12" s="318"/>
      <c r="UTX12" s="318"/>
      <c r="UTY12" s="318"/>
      <c r="UTZ12" s="318"/>
      <c r="UUA12" s="318"/>
      <c r="UUB12" s="318"/>
      <c r="UUC12" s="318"/>
      <c r="UUD12" s="318"/>
      <c r="UUE12" s="318"/>
      <c r="UUF12" s="318"/>
      <c r="UUG12" s="318"/>
      <c r="UUH12" s="318"/>
      <c r="UUI12" s="318"/>
      <c r="UUJ12" s="318"/>
      <c r="UUK12" s="318"/>
      <c r="UUL12" s="318"/>
      <c r="UUM12" s="318"/>
      <c r="UUN12" s="318"/>
      <c r="UUO12" s="318"/>
      <c r="UUP12" s="318"/>
      <c r="UUQ12" s="318"/>
      <c r="UUR12" s="318"/>
      <c r="UUS12" s="318"/>
      <c r="UUT12" s="318"/>
      <c r="UUU12" s="318"/>
      <c r="UUV12" s="318"/>
      <c r="UUW12" s="318"/>
      <c r="UUX12" s="318"/>
      <c r="UUY12" s="318"/>
      <c r="UUZ12" s="318"/>
      <c r="UVA12" s="318"/>
      <c r="UVB12" s="318"/>
      <c r="UVC12" s="318"/>
      <c r="UVD12" s="318"/>
      <c r="UVE12" s="318"/>
      <c r="UVF12" s="318"/>
      <c r="UVG12" s="318"/>
      <c r="UVH12" s="318"/>
      <c r="UVI12" s="318"/>
      <c r="UVJ12" s="318"/>
      <c r="UVK12" s="318"/>
      <c r="UVL12" s="318"/>
      <c r="UVM12" s="318"/>
      <c r="UVN12" s="318"/>
      <c r="UVO12" s="318"/>
      <c r="UVP12" s="318"/>
      <c r="UVQ12" s="318"/>
      <c r="UVR12" s="318"/>
      <c r="UVS12" s="318"/>
      <c r="UVT12" s="318"/>
      <c r="UVU12" s="318"/>
      <c r="UVV12" s="318"/>
      <c r="UVW12" s="318"/>
      <c r="UVX12" s="318"/>
      <c r="UVY12" s="318"/>
      <c r="UVZ12" s="318"/>
      <c r="UWA12" s="318"/>
      <c r="UWB12" s="318"/>
      <c r="UWC12" s="318"/>
      <c r="UWD12" s="318"/>
      <c r="UWE12" s="318"/>
      <c r="UWF12" s="318"/>
      <c r="UWG12" s="318"/>
      <c r="UWH12" s="318"/>
      <c r="UWI12" s="318"/>
      <c r="UWJ12" s="318"/>
      <c r="UWK12" s="318"/>
      <c r="UWL12" s="318"/>
      <c r="UWM12" s="318"/>
      <c r="UWN12" s="318"/>
      <c r="UWO12" s="318"/>
      <c r="UWP12" s="318"/>
      <c r="UWQ12" s="318"/>
      <c r="UWR12" s="318"/>
      <c r="UWS12" s="318"/>
      <c r="UWT12" s="318"/>
      <c r="UWU12" s="318"/>
      <c r="UWV12" s="318"/>
      <c r="UWW12" s="318"/>
      <c r="UWX12" s="318"/>
      <c r="UWY12" s="318"/>
      <c r="UWZ12" s="318"/>
      <c r="UXA12" s="318"/>
      <c r="UXB12" s="318"/>
      <c r="UXC12" s="318"/>
      <c r="UXD12" s="318"/>
      <c r="UXE12" s="318"/>
      <c r="UXF12" s="318"/>
      <c r="UXG12" s="318"/>
      <c r="UXH12" s="318"/>
      <c r="UXI12" s="318"/>
      <c r="UXJ12" s="318"/>
      <c r="UXK12" s="318"/>
      <c r="UXL12" s="318"/>
      <c r="UXM12" s="318"/>
      <c r="UXN12" s="318"/>
      <c r="UXO12" s="318"/>
      <c r="UXP12" s="318"/>
      <c r="UXQ12" s="318"/>
      <c r="UXR12" s="318"/>
      <c r="UXS12" s="318"/>
      <c r="UXT12" s="318"/>
      <c r="UXU12" s="318"/>
      <c r="UXV12" s="318"/>
      <c r="UXW12" s="318"/>
      <c r="UXX12" s="318"/>
      <c r="UXY12" s="318"/>
      <c r="UXZ12" s="318"/>
      <c r="UYA12" s="318"/>
      <c r="UYB12" s="318"/>
      <c r="UYC12" s="318"/>
      <c r="UYD12" s="318"/>
      <c r="UYE12" s="318"/>
      <c r="UYF12" s="318"/>
      <c r="UYG12" s="318"/>
      <c r="UYH12" s="318"/>
      <c r="UYI12" s="318"/>
      <c r="UYJ12" s="318"/>
      <c r="UYK12" s="318"/>
      <c r="UYL12" s="318"/>
      <c r="UYM12" s="318"/>
      <c r="UYN12" s="318"/>
      <c r="UYO12" s="318"/>
      <c r="UYP12" s="318"/>
      <c r="UYQ12" s="318"/>
      <c r="UYR12" s="318"/>
      <c r="UYS12" s="318"/>
      <c r="UYT12" s="318"/>
      <c r="UYU12" s="318"/>
      <c r="UYV12" s="318"/>
      <c r="UYW12" s="318"/>
      <c r="UYX12" s="318"/>
      <c r="UYY12" s="318"/>
      <c r="UYZ12" s="318"/>
      <c r="UZA12" s="318"/>
      <c r="UZB12" s="318"/>
      <c r="UZC12" s="318"/>
      <c r="UZD12" s="318"/>
      <c r="UZE12" s="318"/>
      <c r="UZF12" s="318"/>
      <c r="UZG12" s="318"/>
      <c r="UZH12" s="318"/>
      <c r="UZI12" s="318"/>
      <c r="UZJ12" s="318"/>
      <c r="UZK12" s="318"/>
      <c r="UZL12" s="318"/>
      <c r="UZM12" s="318"/>
      <c r="UZN12" s="318"/>
      <c r="UZO12" s="318"/>
      <c r="UZP12" s="318"/>
      <c r="UZQ12" s="318"/>
      <c r="UZR12" s="318"/>
      <c r="UZS12" s="318"/>
      <c r="UZT12" s="318"/>
      <c r="UZU12" s="318"/>
      <c r="UZV12" s="318"/>
      <c r="UZW12" s="318"/>
      <c r="UZX12" s="318"/>
      <c r="UZY12" s="318"/>
      <c r="UZZ12" s="318"/>
      <c r="VAA12" s="318"/>
      <c r="VAB12" s="318"/>
      <c r="VAC12" s="318"/>
      <c r="VAD12" s="318"/>
      <c r="VAE12" s="318"/>
      <c r="VAF12" s="318"/>
      <c r="VAG12" s="318"/>
      <c r="VAH12" s="318"/>
      <c r="VAI12" s="318"/>
      <c r="VAJ12" s="318"/>
      <c r="VAK12" s="318"/>
      <c r="VAL12" s="318"/>
      <c r="VAM12" s="318"/>
      <c r="VAN12" s="318"/>
      <c r="VAO12" s="318"/>
      <c r="VAP12" s="318"/>
      <c r="VAQ12" s="318"/>
      <c r="VAR12" s="318"/>
      <c r="VAS12" s="318"/>
      <c r="VAT12" s="318"/>
      <c r="VAU12" s="318"/>
      <c r="VAV12" s="318"/>
      <c r="VAW12" s="318"/>
      <c r="VAX12" s="318"/>
      <c r="VAY12" s="318"/>
      <c r="VAZ12" s="318"/>
      <c r="VBA12" s="318"/>
      <c r="VBB12" s="318"/>
      <c r="VBC12" s="318"/>
      <c r="VBD12" s="318"/>
      <c r="VBE12" s="318"/>
      <c r="VBF12" s="318"/>
      <c r="VBG12" s="318"/>
      <c r="VBH12" s="318"/>
      <c r="VBI12" s="318"/>
      <c r="VBJ12" s="318"/>
      <c r="VBK12" s="318"/>
      <c r="VBL12" s="318"/>
      <c r="VBM12" s="318"/>
      <c r="VBN12" s="318"/>
      <c r="VBO12" s="318"/>
      <c r="VBP12" s="318"/>
      <c r="VBQ12" s="318"/>
      <c r="VBR12" s="318"/>
      <c r="VBS12" s="318"/>
      <c r="VBT12" s="318"/>
      <c r="VBU12" s="318"/>
      <c r="VBV12" s="318"/>
      <c r="VBW12" s="318"/>
      <c r="VBX12" s="318"/>
      <c r="VBY12" s="318"/>
      <c r="VBZ12" s="318"/>
      <c r="VCA12" s="318"/>
      <c r="VCB12" s="318"/>
      <c r="VCC12" s="318"/>
      <c r="VCD12" s="318"/>
      <c r="VCE12" s="318"/>
      <c r="VCF12" s="318"/>
      <c r="VCG12" s="318"/>
      <c r="VCH12" s="318"/>
      <c r="VCI12" s="318"/>
      <c r="VCJ12" s="318"/>
      <c r="VCK12" s="318"/>
      <c r="VCL12" s="318"/>
      <c r="VCM12" s="318"/>
      <c r="VCN12" s="318"/>
      <c r="VCO12" s="318"/>
      <c r="VCP12" s="318"/>
      <c r="VCQ12" s="318"/>
      <c r="VCR12" s="318"/>
      <c r="VCS12" s="318"/>
      <c r="VCT12" s="318"/>
      <c r="VCU12" s="318"/>
      <c r="VCV12" s="318"/>
      <c r="VCW12" s="318"/>
      <c r="VCX12" s="318"/>
      <c r="VCY12" s="318"/>
      <c r="VCZ12" s="318"/>
      <c r="VDA12" s="318"/>
      <c r="VDB12" s="318"/>
      <c r="VDC12" s="318"/>
      <c r="VDD12" s="318"/>
      <c r="VDE12" s="318"/>
      <c r="VDF12" s="318"/>
      <c r="VDG12" s="318"/>
      <c r="VDH12" s="318"/>
      <c r="VDI12" s="318"/>
      <c r="VDJ12" s="318"/>
      <c r="VDK12" s="318"/>
      <c r="VDL12" s="318"/>
      <c r="VDM12" s="318"/>
      <c r="VDN12" s="318"/>
      <c r="VDO12" s="318"/>
      <c r="VDP12" s="318"/>
      <c r="VDQ12" s="318"/>
      <c r="VDR12" s="318"/>
      <c r="VDS12" s="318"/>
      <c r="VDT12" s="318"/>
      <c r="VDU12" s="318"/>
      <c r="VDV12" s="318"/>
      <c r="VDW12" s="318"/>
      <c r="VDX12" s="318"/>
      <c r="VDY12" s="318"/>
      <c r="VDZ12" s="318"/>
      <c r="VEA12" s="318"/>
      <c r="VEB12" s="318"/>
      <c r="VEC12" s="318"/>
      <c r="VED12" s="318"/>
      <c r="VEE12" s="318"/>
      <c r="VEF12" s="318"/>
      <c r="VEG12" s="318"/>
      <c r="VEH12" s="318"/>
      <c r="VEI12" s="318"/>
      <c r="VEJ12" s="318"/>
      <c r="VEK12" s="318"/>
      <c r="VEL12" s="318"/>
      <c r="VEM12" s="318"/>
      <c r="VEN12" s="318"/>
      <c r="VEO12" s="318"/>
      <c r="VEP12" s="318"/>
      <c r="VEQ12" s="318"/>
      <c r="VER12" s="318"/>
      <c r="VES12" s="318"/>
      <c r="VET12" s="318"/>
      <c r="VEU12" s="318"/>
      <c r="VEV12" s="318"/>
      <c r="VEW12" s="318"/>
      <c r="VEX12" s="318"/>
      <c r="VEY12" s="318"/>
      <c r="VEZ12" s="318"/>
      <c r="VFA12" s="318"/>
      <c r="VFB12" s="318"/>
      <c r="VFC12" s="318"/>
      <c r="VFD12" s="318"/>
      <c r="VFE12" s="318"/>
      <c r="VFF12" s="318"/>
      <c r="VFG12" s="318"/>
      <c r="VFH12" s="318"/>
      <c r="VFI12" s="318"/>
      <c r="VFJ12" s="318"/>
      <c r="VFK12" s="318"/>
      <c r="VFL12" s="318"/>
      <c r="VFM12" s="318"/>
      <c r="VFN12" s="318"/>
      <c r="VFO12" s="318"/>
      <c r="VFP12" s="318"/>
      <c r="VFQ12" s="318"/>
      <c r="VFR12" s="318"/>
      <c r="VFS12" s="318"/>
      <c r="VFT12" s="318"/>
      <c r="VFU12" s="318"/>
      <c r="VFV12" s="318"/>
      <c r="VFW12" s="318"/>
      <c r="VFX12" s="318"/>
      <c r="VFY12" s="318"/>
      <c r="VFZ12" s="318"/>
      <c r="VGA12" s="318"/>
      <c r="VGB12" s="318"/>
      <c r="VGC12" s="318"/>
      <c r="VGD12" s="318"/>
      <c r="VGE12" s="318"/>
      <c r="VGF12" s="318"/>
      <c r="VGG12" s="318"/>
      <c r="VGH12" s="318"/>
      <c r="VGI12" s="318"/>
      <c r="VGJ12" s="318"/>
      <c r="VGK12" s="318"/>
      <c r="VGL12" s="318"/>
      <c r="VGM12" s="318"/>
      <c r="VGN12" s="318"/>
      <c r="VGO12" s="318"/>
      <c r="VGP12" s="318"/>
      <c r="VGQ12" s="318"/>
      <c r="VGR12" s="318"/>
      <c r="VGS12" s="318"/>
      <c r="VGT12" s="318"/>
      <c r="VGU12" s="318"/>
      <c r="VGV12" s="318"/>
      <c r="VGW12" s="318"/>
      <c r="VGX12" s="318"/>
      <c r="VGY12" s="318"/>
      <c r="VGZ12" s="318"/>
      <c r="VHA12" s="318"/>
      <c r="VHB12" s="318"/>
      <c r="VHC12" s="318"/>
      <c r="VHD12" s="318"/>
      <c r="VHE12" s="318"/>
      <c r="VHF12" s="318"/>
      <c r="VHG12" s="318"/>
      <c r="VHH12" s="318"/>
      <c r="VHI12" s="318"/>
      <c r="VHJ12" s="318"/>
      <c r="VHK12" s="318"/>
      <c r="VHL12" s="318"/>
      <c r="VHM12" s="318"/>
      <c r="VHN12" s="318"/>
      <c r="VHO12" s="318"/>
      <c r="VHP12" s="318"/>
      <c r="VHQ12" s="318"/>
      <c r="VHR12" s="318"/>
      <c r="VHS12" s="318"/>
      <c r="VHT12" s="318"/>
      <c r="VHU12" s="318"/>
      <c r="VHV12" s="318"/>
      <c r="VHW12" s="318"/>
      <c r="VHX12" s="318"/>
      <c r="VHY12" s="318"/>
      <c r="VHZ12" s="318"/>
      <c r="VIA12" s="318"/>
      <c r="VIB12" s="318"/>
      <c r="VIC12" s="318"/>
      <c r="VID12" s="318"/>
      <c r="VIE12" s="318"/>
      <c r="VIF12" s="318"/>
      <c r="VIG12" s="318"/>
      <c r="VIH12" s="318"/>
      <c r="VII12" s="318"/>
      <c r="VIJ12" s="318"/>
      <c r="VIK12" s="318"/>
      <c r="VIL12" s="318"/>
      <c r="VIM12" s="318"/>
      <c r="VIN12" s="318"/>
      <c r="VIO12" s="318"/>
      <c r="VIP12" s="318"/>
      <c r="VIQ12" s="318"/>
      <c r="VIR12" s="318"/>
      <c r="VIS12" s="318"/>
      <c r="VIT12" s="318"/>
      <c r="VIU12" s="318"/>
      <c r="VIV12" s="318"/>
      <c r="VIW12" s="318"/>
      <c r="VIX12" s="318"/>
      <c r="VIY12" s="318"/>
      <c r="VIZ12" s="318"/>
      <c r="VJA12" s="318"/>
      <c r="VJB12" s="318"/>
      <c r="VJC12" s="318"/>
      <c r="VJD12" s="318"/>
      <c r="VJE12" s="318"/>
      <c r="VJF12" s="318"/>
      <c r="VJG12" s="318"/>
      <c r="VJH12" s="318"/>
      <c r="VJI12" s="318"/>
      <c r="VJJ12" s="318"/>
      <c r="VJK12" s="318"/>
      <c r="VJL12" s="318"/>
      <c r="VJM12" s="318"/>
      <c r="VJN12" s="318"/>
      <c r="VJO12" s="318"/>
      <c r="VJP12" s="318"/>
      <c r="VJQ12" s="318"/>
      <c r="VJR12" s="318"/>
      <c r="VJS12" s="318"/>
      <c r="VJT12" s="318"/>
      <c r="VJU12" s="318"/>
      <c r="VJV12" s="318"/>
      <c r="VJW12" s="318"/>
      <c r="VJX12" s="318"/>
      <c r="VJY12" s="318"/>
      <c r="VJZ12" s="318"/>
      <c r="VKA12" s="318"/>
      <c r="VKB12" s="318"/>
      <c r="VKC12" s="318"/>
      <c r="VKD12" s="318"/>
      <c r="VKE12" s="318"/>
      <c r="VKF12" s="318"/>
      <c r="VKG12" s="318"/>
      <c r="VKH12" s="318"/>
      <c r="VKI12" s="318"/>
      <c r="VKJ12" s="318"/>
      <c r="VKK12" s="318"/>
      <c r="VKL12" s="318"/>
      <c r="VKM12" s="318"/>
      <c r="VKN12" s="318"/>
      <c r="VKO12" s="318"/>
      <c r="VKP12" s="318"/>
      <c r="VKQ12" s="318"/>
      <c r="VKR12" s="318"/>
      <c r="VKS12" s="318"/>
      <c r="VKT12" s="318"/>
      <c r="VKU12" s="318"/>
      <c r="VKV12" s="318"/>
      <c r="VKW12" s="318"/>
      <c r="VKX12" s="318"/>
      <c r="VKY12" s="318"/>
      <c r="VKZ12" s="318"/>
      <c r="VLA12" s="318"/>
      <c r="VLB12" s="318"/>
      <c r="VLC12" s="318"/>
      <c r="VLD12" s="318"/>
      <c r="VLE12" s="318"/>
      <c r="VLF12" s="318"/>
      <c r="VLG12" s="318"/>
      <c r="VLH12" s="318"/>
      <c r="VLI12" s="318"/>
      <c r="VLJ12" s="318"/>
      <c r="VLK12" s="318"/>
      <c r="VLL12" s="318"/>
      <c r="VLM12" s="318"/>
      <c r="VLN12" s="318"/>
      <c r="VLO12" s="318"/>
      <c r="VLP12" s="318"/>
      <c r="VLQ12" s="318"/>
      <c r="VLR12" s="318"/>
      <c r="VLS12" s="318"/>
      <c r="VLT12" s="318"/>
      <c r="VLU12" s="318"/>
      <c r="VLV12" s="318"/>
      <c r="VLW12" s="318"/>
      <c r="VLX12" s="318"/>
      <c r="VLY12" s="318"/>
      <c r="VLZ12" s="318"/>
      <c r="VMA12" s="318"/>
      <c r="VMB12" s="318"/>
      <c r="VMC12" s="318"/>
      <c r="VMD12" s="318"/>
      <c r="VME12" s="318"/>
      <c r="VMF12" s="318"/>
      <c r="VMG12" s="318"/>
      <c r="VMH12" s="318"/>
      <c r="VMI12" s="318"/>
      <c r="VMJ12" s="318"/>
      <c r="VMK12" s="318"/>
      <c r="VML12" s="318"/>
      <c r="VMM12" s="318"/>
      <c r="VMN12" s="318"/>
      <c r="VMO12" s="318"/>
      <c r="VMP12" s="318"/>
      <c r="VMQ12" s="318"/>
      <c r="VMR12" s="318"/>
      <c r="VMS12" s="318"/>
      <c r="VMT12" s="318"/>
      <c r="VMU12" s="318"/>
      <c r="VMV12" s="318"/>
      <c r="VMW12" s="318"/>
      <c r="VMX12" s="318"/>
      <c r="VMY12" s="318"/>
      <c r="VMZ12" s="318"/>
      <c r="VNA12" s="318"/>
      <c r="VNB12" s="318"/>
      <c r="VNC12" s="318"/>
      <c r="VND12" s="318"/>
      <c r="VNE12" s="318"/>
      <c r="VNF12" s="318"/>
      <c r="VNG12" s="318"/>
      <c r="VNH12" s="318"/>
      <c r="VNI12" s="318"/>
      <c r="VNJ12" s="318"/>
      <c r="VNK12" s="318"/>
      <c r="VNL12" s="318"/>
      <c r="VNM12" s="318"/>
      <c r="VNN12" s="318"/>
      <c r="VNO12" s="318"/>
      <c r="VNP12" s="318"/>
      <c r="VNQ12" s="318"/>
      <c r="VNR12" s="318"/>
      <c r="VNS12" s="318"/>
      <c r="VNT12" s="318"/>
      <c r="VNU12" s="318"/>
      <c r="VNV12" s="318"/>
      <c r="VNW12" s="318"/>
      <c r="VNX12" s="318"/>
      <c r="VNY12" s="318"/>
      <c r="VNZ12" s="318"/>
      <c r="VOA12" s="318"/>
      <c r="VOB12" s="318"/>
      <c r="VOC12" s="318"/>
      <c r="VOD12" s="318"/>
      <c r="VOE12" s="318"/>
      <c r="VOF12" s="318"/>
      <c r="VOG12" s="318"/>
      <c r="VOH12" s="318"/>
      <c r="VOI12" s="318"/>
      <c r="VOJ12" s="318"/>
      <c r="VOK12" s="318"/>
      <c r="VOL12" s="318"/>
      <c r="VOM12" s="318"/>
      <c r="VON12" s="318"/>
      <c r="VOO12" s="318"/>
      <c r="VOP12" s="318"/>
      <c r="VOQ12" s="318"/>
      <c r="VOR12" s="318"/>
      <c r="VOS12" s="318"/>
      <c r="VOT12" s="318"/>
      <c r="VOU12" s="318"/>
      <c r="VOV12" s="318"/>
      <c r="VOW12" s="318"/>
      <c r="VOX12" s="318"/>
      <c r="VOY12" s="318"/>
      <c r="VOZ12" s="318"/>
      <c r="VPA12" s="318"/>
      <c r="VPB12" s="318"/>
      <c r="VPC12" s="318"/>
      <c r="VPD12" s="318"/>
      <c r="VPE12" s="318"/>
      <c r="VPF12" s="318"/>
      <c r="VPG12" s="318"/>
      <c r="VPH12" s="318"/>
      <c r="VPI12" s="318"/>
      <c r="VPJ12" s="318"/>
      <c r="VPK12" s="318"/>
      <c r="VPL12" s="318"/>
      <c r="VPM12" s="318"/>
      <c r="VPN12" s="318"/>
      <c r="VPO12" s="318"/>
      <c r="VPP12" s="318"/>
      <c r="VPQ12" s="318"/>
      <c r="VPR12" s="318"/>
      <c r="VPS12" s="318"/>
      <c r="VPT12" s="318"/>
      <c r="VPU12" s="318"/>
      <c r="VPV12" s="318"/>
      <c r="VPW12" s="318"/>
      <c r="VPX12" s="318"/>
      <c r="VPY12" s="318"/>
      <c r="VPZ12" s="318"/>
      <c r="VQA12" s="318"/>
      <c r="VQB12" s="318"/>
      <c r="VQC12" s="318"/>
      <c r="VQD12" s="318"/>
      <c r="VQE12" s="318"/>
      <c r="VQF12" s="318"/>
      <c r="VQG12" s="318"/>
      <c r="VQH12" s="318"/>
      <c r="VQI12" s="318"/>
      <c r="VQJ12" s="318"/>
      <c r="VQK12" s="318"/>
      <c r="VQL12" s="318"/>
      <c r="VQM12" s="318"/>
      <c r="VQN12" s="318"/>
      <c r="VQO12" s="318"/>
      <c r="VQP12" s="318"/>
      <c r="VQQ12" s="318"/>
      <c r="VQR12" s="318"/>
      <c r="VQS12" s="318"/>
      <c r="VQT12" s="318"/>
      <c r="VQU12" s="318"/>
      <c r="VQV12" s="318"/>
      <c r="VQW12" s="318"/>
      <c r="VQX12" s="318"/>
      <c r="VQY12" s="318"/>
      <c r="VQZ12" s="318"/>
      <c r="VRA12" s="318"/>
      <c r="VRB12" s="318"/>
      <c r="VRC12" s="318"/>
      <c r="VRD12" s="318"/>
      <c r="VRE12" s="318"/>
      <c r="VRF12" s="318"/>
      <c r="VRG12" s="318"/>
      <c r="VRH12" s="318"/>
      <c r="VRI12" s="318"/>
      <c r="VRJ12" s="318"/>
      <c r="VRK12" s="318"/>
      <c r="VRL12" s="318"/>
      <c r="VRM12" s="318"/>
      <c r="VRN12" s="318"/>
      <c r="VRO12" s="318"/>
      <c r="VRP12" s="318"/>
      <c r="VRQ12" s="318"/>
      <c r="VRR12" s="318"/>
      <c r="VRS12" s="318"/>
      <c r="VRT12" s="318"/>
      <c r="VRU12" s="318"/>
      <c r="VRV12" s="318"/>
      <c r="VRW12" s="318"/>
      <c r="VRX12" s="318"/>
      <c r="VRY12" s="318"/>
      <c r="VRZ12" s="318"/>
      <c r="VSA12" s="318"/>
      <c r="VSB12" s="318"/>
      <c r="VSC12" s="318"/>
      <c r="VSD12" s="318"/>
      <c r="VSE12" s="318"/>
      <c r="VSF12" s="318"/>
      <c r="VSG12" s="318"/>
      <c r="VSH12" s="318"/>
      <c r="VSI12" s="318"/>
      <c r="VSJ12" s="318"/>
      <c r="VSK12" s="318"/>
      <c r="VSL12" s="318"/>
      <c r="VSM12" s="318"/>
      <c r="VSN12" s="318"/>
      <c r="VSO12" s="318"/>
      <c r="VSP12" s="318"/>
      <c r="VSQ12" s="318"/>
      <c r="VSR12" s="318"/>
      <c r="VSS12" s="318"/>
      <c r="VST12" s="318"/>
      <c r="VSU12" s="318"/>
      <c r="VSV12" s="318"/>
      <c r="VSW12" s="318"/>
      <c r="VSX12" s="318"/>
      <c r="VSY12" s="318"/>
      <c r="VSZ12" s="318"/>
      <c r="VTA12" s="318"/>
      <c r="VTB12" s="318"/>
      <c r="VTC12" s="318"/>
      <c r="VTD12" s="318"/>
      <c r="VTE12" s="318"/>
      <c r="VTF12" s="318"/>
      <c r="VTG12" s="318"/>
      <c r="VTH12" s="318"/>
      <c r="VTI12" s="318"/>
      <c r="VTJ12" s="318"/>
      <c r="VTK12" s="318"/>
      <c r="VTL12" s="318"/>
      <c r="VTM12" s="318"/>
      <c r="VTN12" s="318"/>
      <c r="VTO12" s="318"/>
      <c r="VTP12" s="318"/>
      <c r="VTQ12" s="318"/>
      <c r="VTR12" s="318"/>
      <c r="VTS12" s="318"/>
      <c r="VTT12" s="318"/>
      <c r="VTU12" s="318"/>
      <c r="VTV12" s="318"/>
      <c r="VTW12" s="318"/>
      <c r="VTX12" s="318"/>
      <c r="VTY12" s="318"/>
      <c r="VTZ12" s="318"/>
      <c r="VUA12" s="318"/>
      <c r="VUB12" s="318"/>
      <c r="VUC12" s="318"/>
      <c r="VUD12" s="318"/>
      <c r="VUE12" s="318"/>
      <c r="VUF12" s="318"/>
      <c r="VUG12" s="318"/>
      <c r="VUH12" s="318"/>
      <c r="VUI12" s="318"/>
      <c r="VUJ12" s="318"/>
      <c r="VUK12" s="318"/>
      <c r="VUL12" s="318"/>
      <c r="VUM12" s="318"/>
      <c r="VUN12" s="318"/>
      <c r="VUO12" s="318"/>
      <c r="VUP12" s="318"/>
      <c r="VUQ12" s="318"/>
      <c r="VUR12" s="318"/>
      <c r="VUS12" s="318"/>
      <c r="VUT12" s="318"/>
      <c r="VUU12" s="318"/>
      <c r="VUV12" s="318"/>
      <c r="VUW12" s="318"/>
      <c r="VUX12" s="318"/>
      <c r="VUY12" s="318"/>
      <c r="VUZ12" s="318"/>
      <c r="VVA12" s="318"/>
      <c r="VVB12" s="318"/>
      <c r="VVC12" s="318"/>
      <c r="VVD12" s="318"/>
      <c r="VVE12" s="318"/>
      <c r="VVF12" s="318"/>
      <c r="VVG12" s="318"/>
      <c r="VVH12" s="318"/>
      <c r="VVI12" s="318"/>
      <c r="VVJ12" s="318"/>
      <c r="VVK12" s="318"/>
      <c r="VVL12" s="318"/>
      <c r="VVM12" s="318"/>
      <c r="VVN12" s="318"/>
      <c r="VVO12" s="318"/>
      <c r="VVP12" s="318"/>
      <c r="VVQ12" s="318"/>
      <c r="VVR12" s="318"/>
      <c r="VVS12" s="318"/>
      <c r="VVT12" s="318"/>
      <c r="VVU12" s="318"/>
      <c r="VVV12" s="318"/>
      <c r="VVW12" s="318"/>
      <c r="VVX12" s="318"/>
      <c r="VVY12" s="318"/>
      <c r="VVZ12" s="318"/>
      <c r="VWA12" s="318"/>
      <c r="VWB12" s="318"/>
      <c r="VWC12" s="318"/>
      <c r="VWD12" s="318"/>
      <c r="VWE12" s="318"/>
      <c r="VWF12" s="318"/>
      <c r="VWG12" s="318"/>
      <c r="VWH12" s="318"/>
      <c r="VWI12" s="318"/>
      <c r="VWJ12" s="318"/>
      <c r="VWK12" s="318"/>
      <c r="VWL12" s="318"/>
      <c r="VWM12" s="318"/>
      <c r="VWN12" s="318"/>
      <c r="VWO12" s="318"/>
      <c r="VWP12" s="318"/>
      <c r="VWQ12" s="318"/>
      <c r="VWR12" s="318"/>
      <c r="VWS12" s="318"/>
      <c r="VWT12" s="318"/>
      <c r="VWU12" s="318"/>
      <c r="VWV12" s="318"/>
      <c r="VWW12" s="318"/>
      <c r="VWX12" s="318"/>
      <c r="VWY12" s="318"/>
      <c r="VWZ12" s="318"/>
      <c r="VXA12" s="318"/>
      <c r="VXB12" s="318"/>
      <c r="VXC12" s="318"/>
      <c r="VXD12" s="318"/>
      <c r="VXE12" s="318"/>
      <c r="VXF12" s="318"/>
      <c r="VXG12" s="318"/>
      <c r="VXH12" s="318"/>
      <c r="VXI12" s="318"/>
      <c r="VXJ12" s="318"/>
      <c r="VXK12" s="318"/>
      <c r="VXL12" s="318"/>
      <c r="VXM12" s="318"/>
      <c r="VXN12" s="318"/>
      <c r="VXO12" s="318"/>
      <c r="VXP12" s="318"/>
      <c r="VXQ12" s="318"/>
      <c r="VXR12" s="318"/>
      <c r="VXS12" s="318"/>
      <c r="VXT12" s="318"/>
      <c r="VXU12" s="318"/>
      <c r="VXV12" s="318"/>
      <c r="VXW12" s="318"/>
      <c r="VXX12" s="318"/>
      <c r="VXY12" s="318"/>
      <c r="VXZ12" s="318"/>
      <c r="VYA12" s="318"/>
      <c r="VYB12" s="318"/>
      <c r="VYC12" s="318"/>
      <c r="VYD12" s="318"/>
      <c r="VYE12" s="318"/>
      <c r="VYF12" s="318"/>
      <c r="VYG12" s="318"/>
      <c r="VYH12" s="318"/>
      <c r="VYI12" s="318"/>
      <c r="VYJ12" s="318"/>
      <c r="VYK12" s="318"/>
      <c r="VYL12" s="318"/>
      <c r="VYM12" s="318"/>
      <c r="VYN12" s="318"/>
      <c r="VYO12" s="318"/>
      <c r="VYP12" s="318"/>
      <c r="VYQ12" s="318"/>
      <c r="VYR12" s="318"/>
      <c r="VYS12" s="318"/>
      <c r="VYT12" s="318"/>
      <c r="VYU12" s="318"/>
      <c r="VYV12" s="318"/>
      <c r="VYW12" s="318"/>
      <c r="VYX12" s="318"/>
      <c r="VYY12" s="318"/>
      <c r="VYZ12" s="318"/>
      <c r="VZA12" s="318"/>
      <c r="VZB12" s="318"/>
      <c r="VZC12" s="318"/>
      <c r="VZD12" s="318"/>
      <c r="VZE12" s="318"/>
      <c r="VZF12" s="318"/>
      <c r="VZG12" s="318"/>
      <c r="VZH12" s="318"/>
      <c r="VZI12" s="318"/>
      <c r="VZJ12" s="318"/>
      <c r="VZK12" s="318"/>
      <c r="VZL12" s="318"/>
      <c r="VZM12" s="318"/>
      <c r="VZN12" s="318"/>
      <c r="VZO12" s="318"/>
      <c r="VZP12" s="318"/>
      <c r="VZQ12" s="318"/>
      <c r="VZR12" s="318"/>
      <c r="VZS12" s="318"/>
      <c r="VZT12" s="318"/>
      <c r="VZU12" s="318"/>
      <c r="VZV12" s="318"/>
      <c r="VZW12" s="318"/>
      <c r="VZX12" s="318"/>
      <c r="VZY12" s="318"/>
      <c r="VZZ12" s="318"/>
      <c r="WAA12" s="318"/>
      <c r="WAB12" s="318"/>
      <c r="WAC12" s="318"/>
      <c r="WAD12" s="318"/>
      <c r="WAE12" s="318"/>
      <c r="WAF12" s="318"/>
      <c r="WAG12" s="318"/>
      <c r="WAH12" s="318"/>
      <c r="WAI12" s="318"/>
      <c r="WAJ12" s="318"/>
      <c r="WAK12" s="318"/>
      <c r="WAL12" s="318"/>
      <c r="WAM12" s="318"/>
      <c r="WAN12" s="318"/>
      <c r="WAO12" s="318"/>
      <c r="WAP12" s="318"/>
      <c r="WAQ12" s="318"/>
      <c r="WAR12" s="318"/>
      <c r="WAS12" s="318"/>
      <c r="WAT12" s="318"/>
      <c r="WAU12" s="318"/>
      <c r="WAV12" s="318"/>
      <c r="WAW12" s="318"/>
      <c r="WAX12" s="318"/>
      <c r="WAY12" s="318"/>
      <c r="WAZ12" s="318"/>
      <c r="WBA12" s="318"/>
      <c r="WBB12" s="318"/>
      <c r="WBC12" s="318"/>
      <c r="WBD12" s="318"/>
      <c r="WBE12" s="318"/>
      <c r="WBF12" s="318"/>
      <c r="WBG12" s="318"/>
      <c r="WBH12" s="318"/>
      <c r="WBI12" s="318"/>
      <c r="WBJ12" s="318"/>
      <c r="WBK12" s="318"/>
      <c r="WBL12" s="318"/>
      <c r="WBM12" s="318"/>
      <c r="WBN12" s="318"/>
      <c r="WBO12" s="318"/>
      <c r="WBP12" s="318"/>
      <c r="WBQ12" s="318"/>
      <c r="WBR12" s="318"/>
      <c r="WBS12" s="318"/>
      <c r="WBT12" s="318"/>
      <c r="WBU12" s="318"/>
      <c r="WBV12" s="318"/>
      <c r="WBW12" s="318"/>
      <c r="WBX12" s="318"/>
      <c r="WBY12" s="318"/>
      <c r="WBZ12" s="318"/>
      <c r="WCA12" s="318"/>
      <c r="WCB12" s="318"/>
      <c r="WCC12" s="318"/>
      <c r="WCD12" s="318"/>
      <c r="WCE12" s="318"/>
      <c r="WCF12" s="318"/>
      <c r="WCG12" s="318"/>
      <c r="WCH12" s="318"/>
      <c r="WCI12" s="318"/>
      <c r="WCJ12" s="318"/>
      <c r="WCK12" s="318"/>
      <c r="WCL12" s="318"/>
      <c r="WCM12" s="318"/>
      <c r="WCN12" s="318"/>
      <c r="WCO12" s="318"/>
      <c r="WCP12" s="318"/>
      <c r="WCQ12" s="318"/>
      <c r="WCR12" s="318"/>
      <c r="WCS12" s="318"/>
      <c r="WCT12" s="318"/>
      <c r="WCU12" s="318"/>
      <c r="WCV12" s="318"/>
      <c r="WCW12" s="318"/>
      <c r="WCX12" s="318"/>
      <c r="WCY12" s="318"/>
      <c r="WCZ12" s="318"/>
      <c r="WDA12" s="318"/>
      <c r="WDB12" s="318"/>
      <c r="WDC12" s="318"/>
      <c r="WDD12" s="318"/>
      <c r="WDE12" s="318"/>
      <c r="WDF12" s="318"/>
      <c r="WDG12" s="318"/>
      <c r="WDH12" s="318"/>
      <c r="WDI12" s="318"/>
      <c r="WDJ12" s="318"/>
      <c r="WDK12" s="318"/>
      <c r="WDL12" s="318"/>
      <c r="WDM12" s="318"/>
      <c r="WDN12" s="318"/>
      <c r="WDO12" s="318"/>
      <c r="WDP12" s="318"/>
      <c r="WDQ12" s="318"/>
      <c r="WDR12" s="318"/>
      <c r="WDS12" s="318"/>
      <c r="WDT12" s="318"/>
      <c r="WDU12" s="318"/>
      <c r="WDV12" s="318"/>
      <c r="WDW12" s="318"/>
      <c r="WDX12" s="318"/>
      <c r="WDY12" s="318"/>
      <c r="WDZ12" s="318"/>
      <c r="WEA12" s="318"/>
      <c r="WEB12" s="318"/>
      <c r="WEC12" s="318"/>
      <c r="WED12" s="318"/>
      <c r="WEE12" s="318"/>
      <c r="WEF12" s="318"/>
      <c r="WEG12" s="318"/>
      <c r="WEH12" s="318"/>
      <c r="WEI12" s="318"/>
      <c r="WEJ12" s="318"/>
      <c r="WEK12" s="318"/>
      <c r="WEL12" s="318"/>
      <c r="WEM12" s="318"/>
      <c r="WEN12" s="318"/>
      <c r="WEO12" s="318"/>
      <c r="WEP12" s="318"/>
      <c r="WEQ12" s="318"/>
      <c r="WER12" s="318"/>
      <c r="WES12" s="318"/>
      <c r="WET12" s="318"/>
      <c r="WEU12" s="318"/>
      <c r="WEV12" s="318"/>
      <c r="WEW12" s="318"/>
      <c r="WEX12" s="318"/>
      <c r="WEY12" s="318"/>
      <c r="WEZ12" s="318"/>
      <c r="WFA12" s="318"/>
      <c r="WFB12" s="318"/>
      <c r="WFC12" s="318"/>
      <c r="WFD12" s="318"/>
      <c r="WFE12" s="318"/>
      <c r="WFF12" s="318"/>
      <c r="WFG12" s="318"/>
      <c r="WFH12" s="318"/>
      <c r="WFI12" s="318"/>
      <c r="WFJ12" s="318"/>
      <c r="WFK12" s="318"/>
      <c r="WFL12" s="318"/>
      <c r="WFM12" s="318"/>
      <c r="WFN12" s="318"/>
      <c r="WFO12" s="318"/>
      <c r="WFP12" s="318"/>
      <c r="WFQ12" s="318"/>
      <c r="WFR12" s="318"/>
      <c r="WFS12" s="318"/>
      <c r="WFT12" s="318"/>
      <c r="WFU12" s="318"/>
      <c r="WFV12" s="318"/>
      <c r="WFW12" s="318"/>
      <c r="WFX12" s="318"/>
      <c r="WFY12" s="318"/>
      <c r="WFZ12" s="318"/>
      <c r="WGA12" s="318"/>
      <c r="WGB12" s="318"/>
      <c r="WGC12" s="318"/>
      <c r="WGD12" s="318"/>
      <c r="WGE12" s="318"/>
      <c r="WGF12" s="318"/>
      <c r="WGG12" s="318"/>
      <c r="WGH12" s="318"/>
      <c r="WGI12" s="318"/>
      <c r="WGJ12" s="318"/>
      <c r="WGK12" s="318"/>
      <c r="WGL12" s="318"/>
      <c r="WGM12" s="318"/>
      <c r="WGN12" s="318"/>
      <c r="WGO12" s="318"/>
      <c r="WGP12" s="318"/>
      <c r="WGQ12" s="318"/>
      <c r="WGR12" s="318"/>
      <c r="WGS12" s="318"/>
      <c r="WGT12" s="318"/>
      <c r="WGU12" s="318"/>
      <c r="WGV12" s="318"/>
      <c r="WGW12" s="318"/>
      <c r="WGX12" s="318"/>
      <c r="WGY12" s="318"/>
      <c r="WGZ12" s="318"/>
      <c r="WHA12" s="318"/>
      <c r="WHB12" s="318"/>
      <c r="WHC12" s="318"/>
      <c r="WHD12" s="318"/>
      <c r="WHE12" s="318"/>
      <c r="WHF12" s="318"/>
      <c r="WHG12" s="318"/>
      <c r="WHH12" s="318"/>
      <c r="WHI12" s="318"/>
      <c r="WHJ12" s="318"/>
      <c r="WHK12" s="318"/>
      <c r="WHL12" s="318"/>
      <c r="WHM12" s="318"/>
      <c r="WHN12" s="318"/>
      <c r="WHO12" s="318"/>
      <c r="WHP12" s="318"/>
      <c r="WHQ12" s="318"/>
      <c r="WHR12" s="318"/>
      <c r="WHS12" s="318"/>
      <c r="WHT12" s="318"/>
      <c r="WHU12" s="318"/>
      <c r="WHV12" s="318"/>
      <c r="WHW12" s="318"/>
      <c r="WHX12" s="318"/>
      <c r="WHY12" s="318"/>
      <c r="WHZ12" s="318"/>
      <c r="WIA12" s="318"/>
      <c r="WIB12" s="318"/>
      <c r="WIC12" s="318"/>
      <c r="WID12" s="318"/>
      <c r="WIE12" s="318"/>
      <c r="WIF12" s="318"/>
      <c r="WIG12" s="318"/>
      <c r="WIH12" s="318"/>
      <c r="WII12" s="318"/>
      <c r="WIJ12" s="318"/>
      <c r="WIK12" s="318"/>
      <c r="WIL12" s="318"/>
      <c r="WIM12" s="318"/>
      <c r="WIN12" s="318"/>
      <c r="WIO12" s="318"/>
      <c r="WIP12" s="318"/>
      <c r="WIQ12" s="318"/>
      <c r="WIR12" s="318"/>
      <c r="WIS12" s="318"/>
      <c r="WIT12" s="318"/>
      <c r="WIU12" s="318"/>
      <c r="WIV12" s="318"/>
      <c r="WIW12" s="318"/>
      <c r="WIX12" s="318"/>
      <c r="WIY12" s="318"/>
      <c r="WIZ12" s="318"/>
      <c r="WJA12" s="318"/>
      <c r="WJB12" s="318"/>
      <c r="WJC12" s="318"/>
      <c r="WJD12" s="318"/>
      <c r="WJE12" s="318"/>
      <c r="WJF12" s="318"/>
      <c r="WJG12" s="318"/>
      <c r="WJH12" s="318"/>
      <c r="WJI12" s="318"/>
      <c r="WJJ12" s="318"/>
      <c r="WJK12" s="318"/>
      <c r="WJL12" s="318"/>
      <c r="WJM12" s="318"/>
      <c r="WJN12" s="318"/>
      <c r="WJO12" s="318"/>
      <c r="WJP12" s="318"/>
      <c r="WJQ12" s="318"/>
      <c r="WJR12" s="318"/>
      <c r="WJS12" s="318"/>
      <c r="WJT12" s="318"/>
      <c r="WJU12" s="318"/>
      <c r="WJV12" s="318"/>
      <c r="WJW12" s="318"/>
      <c r="WJX12" s="318"/>
      <c r="WJY12" s="318"/>
      <c r="WJZ12" s="318"/>
      <c r="WKA12" s="318"/>
      <c r="WKB12" s="318"/>
      <c r="WKC12" s="318"/>
      <c r="WKD12" s="318"/>
      <c r="WKE12" s="318"/>
      <c r="WKF12" s="318"/>
      <c r="WKG12" s="318"/>
      <c r="WKH12" s="318"/>
      <c r="WKI12" s="318"/>
      <c r="WKJ12" s="318"/>
      <c r="WKK12" s="318"/>
      <c r="WKL12" s="318"/>
      <c r="WKM12" s="318"/>
      <c r="WKN12" s="318"/>
      <c r="WKO12" s="318"/>
      <c r="WKP12" s="318"/>
      <c r="WKQ12" s="318"/>
      <c r="WKR12" s="318"/>
      <c r="WKS12" s="318"/>
      <c r="WKT12" s="318"/>
      <c r="WKU12" s="318"/>
      <c r="WKV12" s="318"/>
      <c r="WKW12" s="318"/>
      <c r="WKX12" s="318"/>
      <c r="WKY12" s="318"/>
      <c r="WKZ12" s="318"/>
      <c r="WLA12" s="318"/>
      <c r="WLB12" s="318"/>
      <c r="WLC12" s="318"/>
      <c r="WLD12" s="318"/>
      <c r="WLE12" s="318"/>
      <c r="WLF12" s="318"/>
      <c r="WLG12" s="318"/>
      <c r="WLH12" s="318"/>
      <c r="WLI12" s="318"/>
      <c r="WLJ12" s="318"/>
      <c r="WLK12" s="318"/>
      <c r="WLL12" s="318"/>
      <c r="WLM12" s="318"/>
      <c r="WLN12" s="318"/>
      <c r="WLO12" s="318"/>
      <c r="WLP12" s="318"/>
      <c r="WLQ12" s="318"/>
      <c r="WLR12" s="318"/>
      <c r="WLS12" s="318"/>
      <c r="WLT12" s="318"/>
      <c r="WLU12" s="318"/>
      <c r="WLV12" s="318"/>
      <c r="WLW12" s="318"/>
      <c r="WLX12" s="318"/>
      <c r="WLY12" s="318"/>
      <c r="WLZ12" s="318"/>
      <c r="WMA12" s="318"/>
      <c r="WMB12" s="318"/>
      <c r="WMC12" s="318"/>
      <c r="WMD12" s="318"/>
      <c r="WME12" s="318"/>
      <c r="WMF12" s="318"/>
      <c r="WMG12" s="318"/>
      <c r="WMH12" s="318"/>
      <c r="WMI12" s="318"/>
      <c r="WMJ12" s="318"/>
      <c r="WMK12" s="318"/>
      <c r="WML12" s="318"/>
      <c r="WMM12" s="318"/>
      <c r="WMN12" s="318"/>
      <c r="WMO12" s="318"/>
      <c r="WMP12" s="318"/>
      <c r="WMQ12" s="318"/>
      <c r="WMR12" s="318"/>
      <c r="WMS12" s="318"/>
      <c r="WMT12" s="318"/>
      <c r="WMU12" s="318"/>
      <c r="WMV12" s="318"/>
      <c r="WMW12" s="318"/>
      <c r="WMX12" s="318"/>
      <c r="WMY12" s="318"/>
      <c r="WMZ12" s="318"/>
      <c r="WNA12" s="318"/>
      <c r="WNB12" s="318"/>
      <c r="WNC12" s="318"/>
      <c r="WND12" s="318"/>
      <c r="WNE12" s="318"/>
      <c r="WNF12" s="318"/>
      <c r="WNG12" s="318"/>
      <c r="WNH12" s="318"/>
      <c r="WNI12" s="318"/>
      <c r="WNJ12" s="318"/>
      <c r="WNK12" s="318"/>
      <c r="WNL12" s="318"/>
      <c r="WNM12" s="318"/>
      <c r="WNN12" s="318"/>
      <c r="WNO12" s="318"/>
      <c r="WNP12" s="318"/>
      <c r="WNQ12" s="318"/>
      <c r="WNR12" s="318"/>
      <c r="WNS12" s="318"/>
      <c r="WNT12" s="318"/>
      <c r="WNU12" s="318"/>
      <c r="WNV12" s="318"/>
      <c r="WNW12" s="318"/>
      <c r="WNX12" s="318"/>
      <c r="WNY12" s="318"/>
      <c r="WNZ12" s="318"/>
      <c r="WOA12" s="318"/>
      <c r="WOB12" s="318"/>
      <c r="WOC12" s="318"/>
      <c r="WOD12" s="318"/>
      <c r="WOE12" s="318"/>
      <c r="WOF12" s="318"/>
      <c r="WOG12" s="318"/>
      <c r="WOH12" s="318"/>
      <c r="WOI12" s="318"/>
      <c r="WOJ12" s="318"/>
      <c r="WOK12" s="318"/>
      <c r="WOL12" s="318"/>
      <c r="WOM12" s="318"/>
      <c r="WON12" s="318"/>
      <c r="WOO12" s="318"/>
      <c r="WOP12" s="318"/>
      <c r="WOQ12" s="318"/>
      <c r="WOR12" s="318"/>
      <c r="WOS12" s="318"/>
      <c r="WOT12" s="318"/>
      <c r="WOU12" s="318"/>
      <c r="WOV12" s="318"/>
      <c r="WOW12" s="318"/>
      <c r="WOX12" s="318"/>
      <c r="WOY12" s="318"/>
      <c r="WOZ12" s="318"/>
      <c r="WPA12" s="318"/>
      <c r="WPB12" s="318"/>
      <c r="WPC12" s="318"/>
      <c r="WPD12" s="318"/>
      <c r="WPE12" s="318"/>
      <c r="WPF12" s="318"/>
      <c r="WPG12" s="318"/>
      <c r="WPH12" s="318"/>
      <c r="WPI12" s="318"/>
      <c r="WPJ12" s="318"/>
      <c r="WPK12" s="318"/>
      <c r="WPL12" s="318"/>
      <c r="WPM12" s="318"/>
      <c r="WPN12" s="318"/>
      <c r="WPO12" s="318"/>
      <c r="WPP12" s="318"/>
      <c r="WPQ12" s="318"/>
      <c r="WPR12" s="318"/>
      <c r="WPS12" s="318"/>
      <c r="WPT12" s="318"/>
      <c r="WPU12" s="318"/>
      <c r="WPV12" s="318"/>
      <c r="WPW12" s="318"/>
      <c r="WPX12" s="318"/>
      <c r="WPY12" s="318"/>
      <c r="WPZ12" s="318"/>
      <c r="WQA12" s="318"/>
      <c r="WQB12" s="318"/>
      <c r="WQC12" s="318"/>
      <c r="WQD12" s="318"/>
      <c r="WQE12" s="318"/>
      <c r="WQF12" s="318"/>
      <c r="WQG12" s="318"/>
      <c r="WQH12" s="318"/>
      <c r="WQI12" s="318"/>
      <c r="WQJ12" s="318"/>
      <c r="WQK12" s="318"/>
      <c r="WQL12" s="318"/>
      <c r="WQM12" s="318"/>
      <c r="WQN12" s="318"/>
      <c r="WQO12" s="318"/>
      <c r="WQP12" s="318"/>
      <c r="WQQ12" s="318"/>
      <c r="WQR12" s="318"/>
      <c r="WQS12" s="318"/>
      <c r="WQT12" s="318"/>
      <c r="WQU12" s="318"/>
      <c r="WQV12" s="318"/>
      <c r="WQW12" s="318"/>
      <c r="WQX12" s="318"/>
      <c r="WQY12" s="318"/>
      <c r="WQZ12" s="318"/>
      <c r="WRA12" s="318"/>
      <c r="WRB12" s="318"/>
      <c r="WRC12" s="318"/>
      <c r="WRD12" s="318"/>
      <c r="WRE12" s="318"/>
      <c r="WRF12" s="318"/>
      <c r="WRG12" s="318"/>
      <c r="WRH12" s="318"/>
      <c r="WRI12" s="318"/>
      <c r="WRJ12" s="318"/>
      <c r="WRK12" s="318"/>
      <c r="WRL12" s="318"/>
      <c r="WRM12" s="318"/>
      <c r="WRN12" s="318"/>
      <c r="WRO12" s="318"/>
      <c r="WRP12" s="318"/>
      <c r="WRQ12" s="318"/>
      <c r="WRR12" s="318"/>
      <c r="WRS12" s="318"/>
      <c r="WRT12" s="318"/>
      <c r="WRU12" s="318"/>
      <c r="WRV12" s="318"/>
      <c r="WRW12" s="318"/>
      <c r="WRX12" s="318"/>
      <c r="WRY12" s="318"/>
      <c r="WRZ12" s="318"/>
      <c r="WSA12" s="318"/>
      <c r="WSB12" s="318"/>
      <c r="WSC12" s="318"/>
      <c r="WSD12" s="318"/>
      <c r="WSE12" s="318"/>
      <c r="WSF12" s="318"/>
      <c r="WSG12" s="318"/>
      <c r="WSH12" s="318"/>
      <c r="WSI12" s="318"/>
      <c r="WSJ12" s="318"/>
      <c r="WSK12" s="318"/>
      <c r="WSL12" s="318"/>
      <c r="WSM12" s="318"/>
      <c r="WSN12" s="318"/>
      <c r="WSO12" s="318"/>
      <c r="WSP12" s="318"/>
      <c r="WSQ12" s="318"/>
      <c r="WSR12" s="318"/>
      <c r="WSS12" s="318"/>
      <c r="WST12" s="318"/>
      <c r="WSU12" s="318"/>
      <c r="WSV12" s="318"/>
      <c r="WSW12" s="318"/>
      <c r="WSX12" s="318"/>
      <c r="WSY12" s="318"/>
      <c r="WSZ12" s="318"/>
      <c r="WTA12" s="318"/>
      <c r="WTB12" s="318"/>
      <c r="WTC12" s="318"/>
      <c r="WTD12" s="318"/>
      <c r="WTE12" s="318"/>
      <c r="WTF12" s="318"/>
      <c r="WTG12" s="318"/>
      <c r="WTH12" s="318"/>
      <c r="WTI12" s="318"/>
      <c r="WTJ12" s="318"/>
      <c r="WTK12" s="318"/>
      <c r="WTL12" s="318"/>
      <c r="WTM12" s="318"/>
      <c r="WTN12" s="318"/>
      <c r="WTO12" s="318"/>
      <c r="WTP12" s="318"/>
      <c r="WTQ12" s="318"/>
      <c r="WTR12" s="318"/>
      <c r="WTS12" s="318"/>
      <c r="WTT12" s="318"/>
      <c r="WTU12" s="318"/>
      <c r="WTV12" s="318"/>
      <c r="WTW12" s="318"/>
      <c r="WTX12" s="318"/>
      <c r="WTY12" s="318"/>
      <c r="WTZ12" s="318"/>
      <c r="WUA12" s="318"/>
      <c r="WUB12" s="318"/>
      <c r="WUC12" s="318"/>
      <c r="WUD12" s="318"/>
      <c r="WUE12" s="318"/>
      <c r="WUF12" s="318"/>
      <c r="WUG12" s="318"/>
      <c r="WUH12" s="318"/>
      <c r="WUI12" s="318"/>
      <c r="WUJ12" s="318"/>
      <c r="WUK12" s="318"/>
      <c r="WUL12" s="318"/>
      <c r="WUM12" s="318"/>
      <c r="WUN12" s="318"/>
      <c r="WUO12" s="318"/>
      <c r="WUP12" s="318"/>
      <c r="WUQ12" s="318"/>
      <c r="WUR12" s="318"/>
      <c r="WUS12" s="318"/>
      <c r="WUT12" s="318"/>
      <c r="WUU12" s="318"/>
      <c r="WUV12" s="318"/>
      <c r="WUW12" s="318"/>
      <c r="WUX12" s="318"/>
      <c r="WUY12" s="318"/>
      <c r="WUZ12" s="318"/>
      <c r="WVA12" s="318"/>
      <c r="WVB12" s="318"/>
      <c r="WVC12" s="318"/>
      <c r="WVD12" s="318"/>
      <c r="WVE12" s="318"/>
      <c r="WVF12" s="318"/>
      <c r="WVG12" s="318"/>
      <c r="WVH12" s="318"/>
      <c r="WVI12" s="318"/>
      <c r="WVJ12" s="318"/>
      <c r="WVK12" s="318"/>
      <c r="WVL12" s="318"/>
      <c r="WVM12" s="318"/>
      <c r="WVN12" s="318"/>
      <c r="WVO12" s="318"/>
      <c r="WVP12" s="318"/>
      <c r="WVQ12" s="318"/>
      <c r="WVR12" s="318"/>
      <c r="WVS12" s="318"/>
      <c r="WVT12" s="318"/>
      <c r="WVU12" s="318"/>
      <c r="WVV12" s="318"/>
      <c r="WVW12" s="318"/>
      <c r="WVX12" s="318"/>
      <c r="WVY12" s="318"/>
      <c r="WVZ12" s="318"/>
      <c r="WWA12" s="318"/>
      <c r="WWB12" s="318"/>
      <c r="WWC12" s="318"/>
      <c r="WWD12" s="318"/>
      <c r="WWE12" s="318"/>
      <c r="WWF12" s="318"/>
      <c r="WWG12" s="318"/>
      <c r="WWH12" s="318"/>
      <c r="WWI12" s="318"/>
      <c r="WWJ12" s="318"/>
      <c r="WWK12" s="318"/>
      <c r="WWL12" s="318"/>
      <c r="WWM12" s="318"/>
      <c r="WWN12" s="318"/>
      <c r="WWO12" s="318"/>
      <c r="WWP12" s="318"/>
      <c r="WWQ12" s="318"/>
      <c r="WWR12" s="318"/>
      <c r="WWS12" s="318"/>
      <c r="WWT12" s="318"/>
      <c r="WWU12" s="318"/>
      <c r="WWV12" s="318"/>
      <c r="WWW12" s="318"/>
      <c r="WWX12" s="318"/>
      <c r="WWY12" s="318"/>
      <c r="WWZ12" s="318"/>
      <c r="WXA12" s="318"/>
      <c r="WXB12" s="318"/>
      <c r="WXC12" s="318"/>
      <c r="WXD12" s="318"/>
      <c r="WXE12" s="318"/>
      <c r="WXF12" s="318"/>
      <c r="WXG12" s="318"/>
      <c r="WXH12" s="318"/>
      <c r="WXI12" s="318"/>
      <c r="WXJ12" s="318"/>
      <c r="WXK12" s="318"/>
      <c r="WXL12" s="318"/>
      <c r="WXM12" s="318"/>
      <c r="WXN12" s="318"/>
      <c r="WXO12" s="318"/>
      <c r="WXP12" s="318"/>
      <c r="WXQ12" s="318"/>
      <c r="WXR12" s="318"/>
      <c r="WXS12" s="318"/>
      <c r="WXT12" s="318"/>
      <c r="WXU12" s="318"/>
      <c r="WXV12" s="318"/>
      <c r="WXW12" s="318"/>
      <c r="WXX12" s="318"/>
      <c r="WXY12" s="318"/>
      <c r="WXZ12" s="318"/>
      <c r="WYA12" s="318"/>
      <c r="WYB12" s="318"/>
      <c r="WYC12" s="318"/>
      <c r="WYD12" s="318"/>
      <c r="WYE12" s="318"/>
      <c r="WYF12" s="318"/>
      <c r="WYG12" s="318"/>
      <c r="WYH12" s="318"/>
      <c r="WYI12" s="318"/>
      <c r="WYJ12" s="318"/>
      <c r="WYK12" s="318"/>
      <c r="WYL12" s="318"/>
      <c r="WYM12" s="318"/>
      <c r="WYN12" s="318"/>
      <c r="WYO12" s="318"/>
      <c r="WYP12" s="318"/>
      <c r="WYQ12" s="318"/>
      <c r="WYR12" s="318"/>
      <c r="WYS12" s="318"/>
      <c r="WYT12" s="318"/>
      <c r="WYU12" s="318"/>
      <c r="WYV12" s="318"/>
      <c r="WYW12" s="318"/>
      <c r="WYX12" s="318"/>
      <c r="WYY12" s="318"/>
      <c r="WYZ12" s="318"/>
      <c r="WZA12" s="318"/>
      <c r="WZB12" s="318"/>
      <c r="WZC12" s="318"/>
      <c r="WZD12" s="318"/>
      <c r="WZE12" s="318"/>
      <c r="WZF12" s="318"/>
      <c r="WZG12" s="318"/>
      <c r="WZH12" s="318"/>
      <c r="WZI12" s="318"/>
      <c r="WZJ12" s="318"/>
      <c r="WZK12" s="318"/>
      <c r="WZL12" s="318"/>
      <c r="WZM12" s="318"/>
      <c r="WZN12" s="318"/>
      <c r="WZO12" s="318"/>
      <c r="WZP12" s="318"/>
      <c r="WZQ12" s="318"/>
      <c r="WZR12" s="318"/>
      <c r="WZS12" s="318"/>
      <c r="WZT12" s="318"/>
      <c r="WZU12" s="318"/>
      <c r="WZV12" s="318"/>
      <c r="WZW12" s="318"/>
      <c r="WZX12" s="318"/>
      <c r="WZY12" s="318"/>
      <c r="WZZ12" s="318"/>
      <c r="XAA12" s="318"/>
      <c r="XAB12" s="318"/>
      <c r="XAC12" s="318"/>
      <c r="XAD12" s="318"/>
      <c r="XAE12" s="318"/>
      <c r="XAF12" s="318"/>
      <c r="XAG12" s="318"/>
      <c r="XAH12" s="318"/>
      <c r="XAI12" s="318"/>
      <c r="XAJ12" s="318"/>
      <c r="XAK12" s="318"/>
      <c r="XAL12" s="318"/>
      <c r="XAM12" s="318"/>
      <c r="XAN12" s="318"/>
      <c r="XAO12" s="318"/>
      <c r="XAP12" s="318"/>
      <c r="XAQ12" s="318"/>
      <c r="XAR12" s="318"/>
      <c r="XAS12" s="318"/>
      <c r="XAT12" s="318"/>
      <c r="XAU12" s="318"/>
      <c r="XAV12" s="318"/>
      <c r="XAW12" s="318"/>
      <c r="XAX12" s="318"/>
      <c r="XAY12" s="318"/>
      <c r="XAZ12" s="318"/>
      <c r="XBA12" s="318"/>
      <c r="XBB12" s="318"/>
      <c r="XBC12" s="318"/>
      <c r="XBD12" s="318"/>
      <c r="XBE12" s="318"/>
      <c r="XBF12" s="318"/>
      <c r="XBG12" s="318"/>
      <c r="XBH12" s="318"/>
      <c r="XBI12" s="318"/>
      <c r="XBJ12" s="318"/>
      <c r="XBK12" s="318"/>
      <c r="XBL12" s="318"/>
      <c r="XBM12" s="318"/>
      <c r="XBN12" s="318"/>
      <c r="XBO12" s="318"/>
      <c r="XBP12" s="318"/>
      <c r="XBQ12" s="318"/>
      <c r="XBR12" s="318"/>
      <c r="XBS12" s="318"/>
      <c r="XBT12" s="318"/>
      <c r="XBU12" s="318"/>
      <c r="XBV12" s="318"/>
      <c r="XBW12" s="318"/>
      <c r="XBX12" s="318"/>
      <c r="XBY12" s="318"/>
      <c r="XBZ12" s="318"/>
      <c r="XCA12" s="318"/>
      <c r="XCB12" s="318"/>
      <c r="XCC12" s="318"/>
      <c r="XCD12" s="318"/>
      <c r="XCE12" s="318"/>
      <c r="XCF12" s="318"/>
      <c r="XCG12" s="318"/>
      <c r="XCH12" s="318"/>
      <c r="XCI12" s="318"/>
      <c r="XCJ12" s="318"/>
      <c r="XCK12" s="318"/>
      <c r="XCL12" s="318"/>
      <c r="XCM12" s="318"/>
      <c r="XCN12" s="318"/>
      <c r="XCO12" s="318"/>
      <c r="XCP12" s="318"/>
      <c r="XCQ12" s="318"/>
      <c r="XCR12" s="318"/>
      <c r="XCS12" s="318"/>
      <c r="XCT12" s="318"/>
      <c r="XCU12" s="318"/>
      <c r="XCV12" s="318"/>
      <c r="XCW12" s="318"/>
      <c r="XCX12" s="318"/>
      <c r="XCY12" s="318"/>
      <c r="XCZ12" s="318"/>
      <c r="XDA12" s="318"/>
      <c r="XDB12" s="318"/>
      <c r="XDC12" s="318"/>
      <c r="XDD12" s="318"/>
      <c r="XDE12" s="318"/>
      <c r="XDF12" s="318"/>
      <c r="XDG12" s="318"/>
      <c r="XDH12" s="318"/>
      <c r="XDI12" s="318"/>
      <c r="XDJ12" s="318"/>
      <c r="XDK12" s="318"/>
      <c r="XDL12" s="318"/>
      <c r="XDM12" s="318"/>
      <c r="XDN12" s="318"/>
      <c r="XDO12" s="318"/>
      <c r="XDP12" s="318"/>
      <c r="XDQ12" s="318"/>
      <c r="XDR12" s="318"/>
      <c r="XDS12" s="318"/>
      <c r="XDT12" s="318"/>
      <c r="XDU12" s="318"/>
      <c r="XDV12" s="318"/>
      <c r="XDW12" s="318"/>
      <c r="XDX12" s="318"/>
      <c r="XDY12" s="318"/>
      <c r="XDZ12" s="318"/>
      <c r="XEA12" s="318"/>
      <c r="XEB12" s="318"/>
      <c r="XEC12" s="318"/>
      <c r="XED12" s="318"/>
      <c r="XEE12" s="318"/>
      <c r="XEF12" s="318"/>
      <c r="XEG12" s="318"/>
      <c r="XEH12" s="318"/>
      <c r="XEI12" s="318"/>
      <c r="XEJ12" s="318"/>
      <c r="XEK12" s="318"/>
      <c r="XEL12" s="318"/>
      <c r="XEM12" s="318"/>
      <c r="XEN12" s="318"/>
      <c r="XEO12" s="318"/>
      <c r="XEP12" s="318"/>
      <c r="XEQ12" s="318"/>
      <c r="XER12" s="318"/>
      <c r="XES12" s="318"/>
      <c r="XET12" s="318"/>
      <c r="XEU12" s="318"/>
      <c r="XEV12" s="318"/>
      <c r="XEW12" s="318"/>
      <c r="XEX12" s="318"/>
      <c r="XEY12" s="318"/>
      <c r="XEZ12" s="318"/>
      <c r="XFA12" s="318"/>
      <c r="XFB12" s="318"/>
      <c r="XFC12" s="318"/>
      <c r="XFD12" s="317"/>
    </row>
    <row r="13" spans="1:16384" s="81" customFormat="1" ht="72" customHeight="1" x14ac:dyDescent="0.25">
      <c r="A13" s="737"/>
      <c r="B13" s="730"/>
      <c r="C13" s="739"/>
      <c r="D13" s="730"/>
      <c r="E13" s="730"/>
      <c r="F13" s="443" t="s">
        <v>223</v>
      </c>
      <c r="G13" s="449" t="s">
        <v>224</v>
      </c>
      <c r="H13" s="450">
        <v>0.34</v>
      </c>
      <c r="I13" s="220" t="s">
        <v>200</v>
      </c>
      <c r="J13" s="426" t="s">
        <v>225</v>
      </c>
      <c r="K13" s="220" t="s">
        <v>189</v>
      </c>
      <c r="L13" s="220" t="s">
        <v>189</v>
      </c>
      <c r="M13" s="451" t="s">
        <v>189</v>
      </c>
      <c r="N13" s="221">
        <v>0.17</v>
      </c>
      <c r="O13" s="220" t="s">
        <v>189</v>
      </c>
      <c r="P13" s="220" t="s">
        <v>189</v>
      </c>
      <c r="Q13" s="220" t="s">
        <v>189</v>
      </c>
      <c r="R13" s="220" t="s">
        <v>189</v>
      </c>
      <c r="S13" s="221">
        <v>0.17</v>
      </c>
      <c r="T13" s="220" t="s">
        <v>189</v>
      </c>
      <c r="U13" s="220" t="s">
        <v>189</v>
      </c>
      <c r="V13" s="220" t="s">
        <v>189</v>
      </c>
      <c r="W13" s="725"/>
    </row>
    <row r="14" spans="1:16384" s="8" customFormat="1" ht="60" customHeight="1" x14ac:dyDescent="0.25">
      <c r="A14" s="734"/>
      <c r="B14" s="731"/>
      <c r="C14" s="736"/>
      <c r="D14" s="731"/>
      <c r="E14" s="731"/>
      <c r="F14" s="459" t="s">
        <v>226</v>
      </c>
      <c r="G14" s="452" t="s">
        <v>227</v>
      </c>
      <c r="H14" s="453">
        <v>0.33</v>
      </c>
      <c r="I14" s="454" t="s">
        <v>228</v>
      </c>
      <c r="J14" s="455" t="s">
        <v>229</v>
      </c>
      <c r="K14" s="429" t="s">
        <v>189</v>
      </c>
      <c r="L14" s="429" t="s">
        <v>189</v>
      </c>
      <c r="M14" s="441" t="s">
        <v>189</v>
      </c>
      <c r="N14" s="441" t="s">
        <v>189</v>
      </c>
      <c r="O14" s="430">
        <v>0.16</v>
      </c>
      <c r="P14" s="429" t="s">
        <v>189</v>
      </c>
      <c r="Q14" s="429" t="s">
        <v>189</v>
      </c>
      <c r="R14" s="429" t="s">
        <v>189</v>
      </c>
      <c r="S14" s="429" t="s">
        <v>189</v>
      </c>
      <c r="T14" s="430">
        <v>0.17</v>
      </c>
      <c r="U14" s="429" t="s">
        <v>189</v>
      </c>
      <c r="V14" s="429" t="s">
        <v>189</v>
      </c>
      <c r="W14" s="726"/>
    </row>
    <row r="15" spans="1:16384" s="8" customFormat="1" ht="109.5" customHeight="1" x14ac:dyDescent="0.25">
      <c r="A15" s="456" t="str">
        <f>+'1.PAI-Subdirección General'!F12</f>
        <v>8. Fortalecer la infraestructura y el suministro de recursos para la Justicia Penal Militar y Policial.</v>
      </c>
      <c r="B15" s="457" t="s">
        <v>100</v>
      </c>
      <c r="C15" s="458" t="s">
        <v>200</v>
      </c>
      <c r="D15" s="457" t="str">
        <f>+'1.PAI-Subdirección General'!L11</f>
        <v>Presidir los comités que han sido delegados por la Dirección General y verificar su estricto cumplimiento</v>
      </c>
      <c r="E15" s="457" t="str">
        <f>+'1.PAI-Subdirección General'!M11</f>
        <v>Elaborar tres (3) informes que contribuyan a mejorar la planeación institucional y la toma de decisiones por alta dirección.</v>
      </c>
      <c r="F15" s="459" t="s">
        <v>230</v>
      </c>
      <c r="G15" s="460" t="s">
        <v>231</v>
      </c>
      <c r="H15" s="461">
        <v>1</v>
      </c>
      <c r="I15" s="462" t="s">
        <v>200</v>
      </c>
      <c r="J15" s="457" t="s">
        <v>188</v>
      </c>
      <c r="K15" s="462" t="s">
        <v>189</v>
      </c>
      <c r="L15" s="462" t="s">
        <v>189</v>
      </c>
      <c r="M15" s="463" t="s">
        <v>189</v>
      </c>
      <c r="N15" s="463" t="s">
        <v>189</v>
      </c>
      <c r="O15" s="464">
        <v>0.33</v>
      </c>
      <c r="P15" s="462" t="s">
        <v>189</v>
      </c>
      <c r="Q15" s="462" t="s">
        <v>189</v>
      </c>
      <c r="R15" s="462" t="s">
        <v>189</v>
      </c>
      <c r="S15" s="464">
        <v>0.33</v>
      </c>
      <c r="T15" s="462" t="s">
        <v>189</v>
      </c>
      <c r="U15" s="462" t="s">
        <v>189</v>
      </c>
      <c r="V15" s="464">
        <v>0.34</v>
      </c>
      <c r="W15" s="465">
        <f>SUM(K15:V15)</f>
        <v>1</v>
      </c>
    </row>
    <row r="16" spans="1:16384" ht="57" customHeight="1" x14ac:dyDescent="0.2">
      <c r="A16" s="733" t="str">
        <f>+'1.PAI-Subdirección General'!F11</f>
        <v>6. Desarrollar y fortalecer los procesos institucionales, que garanticen la misionalidad de la Justicia Penal Militar y Policial.</v>
      </c>
      <c r="B16" s="732" t="str">
        <f>+'1.PAI-Subdirección General'!G11</f>
        <v>19. Fortalecer el modelo de operación por procesos de la Entidad.</v>
      </c>
      <c r="C16" s="735" t="s">
        <v>200</v>
      </c>
      <c r="D16" s="732" t="str">
        <f>+'1.PAI-Subdirección General'!L12</f>
        <v>Estabilizar el funcionamiento de los despachos a nivel nacional para mejorar las capacidades de la Justicia Penal Militar y Policial.</v>
      </c>
      <c r="E16" s="732" t="str">
        <f>+'1.PAI-Subdirección General'!M12</f>
        <v>Alcanzar una tasa de solución superior al 50 % de las fallas detectadas en las visitas gerenciales.</v>
      </c>
      <c r="F16" s="433" t="s">
        <v>232</v>
      </c>
      <c r="G16" s="434" t="s">
        <v>233</v>
      </c>
      <c r="H16" s="467">
        <v>0.4</v>
      </c>
      <c r="I16" s="436" t="s">
        <v>234</v>
      </c>
      <c r="J16" s="431" t="s">
        <v>235</v>
      </c>
      <c r="K16" s="436" t="s">
        <v>189</v>
      </c>
      <c r="L16" s="438">
        <v>0.2</v>
      </c>
      <c r="M16" s="438">
        <v>0.2</v>
      </c>
      <c r="N16" s="437" t="s">
        <v>189</v>
      </c>
      <c r="O16" s="436" t="s">
        <v>189</v>
      </c>
      <c r="P16" s="436" t="s">
        <v>189</v>
      </c>
      <c r="Q16" s="436" t="s">
        <v>189</v>
      </c>
      <c r="R16" s="436" t="s">
        <v>189</v>
      </c>
      <c r="S16" s="436" t="s">
        <v>189</v>
      </c>
      <c r="T16" s="436" t="s">
        <v>189</v>
      </c>
      <c r="U16" s="436" t="s">
        <v>189</v>
      </c>
      <c r="V16" s="436" t="s">
        <v>189</v>
      </c>
      <c r="W16" s="728">
        <f>SUM(K16:V19)</f>
        <v>1</v>
      </c>
    </row>
    <row r="17" spans="1:23" ht="77.25" customHeight="1" x14ac:dyDescent="0.2">
      <c r="A17" s="737"/>
      <c r="B17" s="730"/>
      <c r="C17" s="739"/>
      <c r="D17" s="730"/>
      <c r="E17" s="730"/>
      <c r="F17" s="443" t="s">
        <v>236</v>
      </c>
      <c r="G17" s="449" t="s">
        <v>237</v>
      </c>
      <c r="H17" s="450">
        <v>0.2</v>
      </c>
      <c r="I17" s="220" t="s">
        <v>200</v>
      </c>
      <c r="J17" s="426" t="s">
        <v>1554</v>
      </c>
      <c r="K17" s="220"/>
      <c r="L17" s="451"/>
      <c r="M17" s="451"/>
      <c r="N17" s="221">
        <v>0.2</v>
      </c>
      <c r="O17" s="220"/>
      <c r="P17" s="220"/>
      <c r="Q17" s="220"/>
      <c r="R17" s="220"/>
      <c r="S17" s="220"/>
      <c r="T17" s="220"/>
      <c r="U17" s="220"/>
      <c r="V17" s="220"/>
      <c r="W17" s="725"/>
    </row>
    <row r="18" spans="1:23" ht="57" customHeight="1" x14ac:dyDescent="0.2">
      <c r="A18" s="737"/>
      <c r="B18" s="730"/>
      <c r="C18" s="739"/>
      <c r="D18" s="730"/>
      <c r="E18" s="730"/>
      <c r="F18" s="443" t="s">
        <v>238</v>
      </c>
      <c r="G18" s="449" t="s">
        <v>239</v>
      </c>
      <c r="H18" s="450">
        <v>0.2</v>
      </c>
      <c r="I18" s="220" t="s">
        <v>200</v>
      </c>
      <c r="J18" s="426" t="s">
        <v>1556</v>
      </c>
      <c r="K18" s="220"/>
      <c r="L18" s="451"/>
      <c r="M18" s="451"/>
      <c r="N18" s="451"/>
      <c r="O18" s="221">
        <v>0.2</v>
      </c>
      <c r="P18" s="220"/>
      <c r="Q18" s="220"/>
      <c r="R18" s="220"/>
      <c r="S18" s="220"/>
      <c r="T18" s="220"/>
      <c r="U18" s="220"/>
      <c r="V18" s="220"/>
      <c r="W18" s="725"/>
    </row>
    <row r="19" spans="1:23" ht="57" customHeight="1" x14ac:dyDescent="0.2">
      <c r="A19" s="734"/>
      <c r="B19" s="731"/>
      <c r="C19" s="736"/>
      <c r="D19" s="731"/>
      <c r="E19" s="731"/>
      <c r="F19" s="459" t="s">
        <v>240</v>
      </c>
      <c r="G19" s="440" t="s">
        <v>241</v>
      </c>
      <c r="H19" s="453">
        <v>0.2</v>
      </c>
      <c r="I19" s="429" t="s">
        <v>200</v>
      </c>
      <c r="J19" s="466" t="s">
        <v>1557</v>
      </c>
      <c r="K19" s="429" t="s">
        <v>189</v>
      </c>
      <c r="L19" s="429" t="s">
        <v>189</v>
      </c>
      <c r="M19" s="429" t="s">
        <v>189</v>
      </c>
      <c r="N19" s="429" t="s">
        <v>189</v>
      </c>
      <c r="O19" s="429" t="s">
        <v>189</v>
      </c>
      <c r="P19" s="429" t="s">
        <v>189</v>
      </c>
      <c r="Q19" s="430">
        <v>0.1</v>
      </c>
      <c r="R19" s="429" t="s">
        <v>189</v>
      </c>
      <c r="S19" s="429" t="s">
        <v>189</v>
      </c>
      <c r="T19" s="430">
        <v>0.1</v>
      </c>
      <c r="U19" s="429" t="s">
        <v>189</v>
      </c>
      <c r="V19" s="429" t="s">
        <v>189</v>
      </c>
      <c r="W19" s="726"/>
    </row>
  </sheetData>
  <sheetProtection formatCells="0" selectLockedCells="1" selectUnlockedCells="1"/>
  <mergeCells count="40">
    <mergeCell ref="A1:W3"/>
    <mergeCell ref="A4:B4"/>
    <mergeCell ref="C4:W4"/>
    <mergeCell ref="A5:A6"/>
    <mergeCell ref="B5:B6"/>
    <mergeCell ref="C5:C6"/>
    <mergeCell ref="D5:D6"/>
    <mergeCell ref="G5:G6"/>
    <mergeCell ref="W5:W6"/>
    <mergeCell ref="H5:H6"/>
    <mergeCell ref="I5:I6"/>
    <mergeCell ref="J5:J6"/>
    <mergeCell ref="K5:N5"/>
    <mergeCell ref="O5:R5"/>
    <mergeCell ref="S5:V5"/>
    <mergeCell ref="E5:E6"/>
    <mergeCell ref="A7:A9"/>
    <mergeCell ref="B7:B9"/>
    <mergeCell ref="C7:C9"/>
    <mergeCell ref="D7:D9"/>
    <mergeCell ref="F5:F6"/>
    <mergeCell ref="E7:E9"/>
    <mergeCell ref="A10:A11"/>
    <mergeCell ref="B10:B11"/>
    <mergeCell ref="C10:C11"/>
    <mergeCell ref="D10:D11"/>
    <mergeCell ref="A16:A19"/>
    <mergeCell ref="A12:A14"/>
    <mergeCell ref="B16:B19"/>
    <mergeCell ref="C16:C19"/>
    <mergeCell ref="D16:D19"/>
    <mergeCell ref="D12:D14"/>
    <mergeCell ref="B12:B14"/>
    <mergeCell ref="C12:C14"/>
    <mergeCell ref="W7:W9"/>
    <mergeCell ref="W12:W14"/>
    <mergeCell ref="W10:W11"/>
    <mergeCell ref="W16:W19"/>
    <mergeCell ref="E12:E14"/>
    <mergeCell ref="E16:E19"/>
  </mergeCells>
  <phoneticPr fontId="23" type="noConversion"/>
  <printOptions horizontalCentered="1" verticalCentered="1"/>
  <pageMargins left="0.23622047244094491" right="0.23622047244094491" top="0.74803149606299213" bottom="0.74803149606299213" header="0.31496062992125984" footer="0.31496062992125984"/>
  <pageSetup paperSize="120" scale="17" orientation="landscape" r:id="rId1"/>
  <headerFooter>
    <oddHeader xml:space="preserve">&amp;CVersión preliminar </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D850ED6-E003-48E4-A74D-3E5BBDE6B7EB}">
          <x14:formula1>
            <xm:f>'Listas '!$A$2:$A$23</xm:f>
          </x14:formula1>
          <xm:sqref>C7</xm:sqref>
        </x14:dataValidation>
        <x14:dataValidation type="list" allowBlank="1" showInputMessage="1" showErrorMessage="1" xr:uid="{867709F0-9DB6-47E0-8AE8-9643012095C3}">
          <x14:formula1>
            <xm:f>'Listas '!$D$2:$D$13</xm:f>
          </x14:formula1>
          <xm:sqref>A7</xm:sqref>
        </x14:dataValidation>
        <x14:dataValidation type="list" allowBlank="1" showInputMessage="1" showErrorMessage="1" xr:uid="{085701A4-0B27-41F8-A29B-9BB98D681471}">
          <x14:formula1>
            <xm:f>'Listas '!$A$51:$A$100</xm:f>
          </x14:formula1>
          <xm:sqref>XFD12:XFD13 XEN12:XEN13 XEP12:XEP13 XER12:XER13 XET12:XET13 XEV12:XEV13 XEX12:XEX13 XEZ12:XEZ13 XFB12:XFB13 B7:B9 XEL12:XEL13 X12:X13 Z12:Z13 AB12:AB13 AD12:AD13 AF12:AF13 AH12:AH13 AJ12:AJ13 AL12:AL13 AN12:AN13 AP12:AP13 AR12:AR13 AT12:AT13 AV12:AV13 AX12:AX13 AZ12:AZ13 BB12:BB13 BD12:BD13 BF12:BF13 BH12:BH13 BJ12:BJ13 BL12:BL13 BN12:BN13 BP12:BP13 BR12:BR13 BT12:BT13 BV12:BV13 BX12:BX13 BZ12:BZ13 CB12:CB13 CD12:CD13 CF12:CF13 CH12:CH13 CJ12:CJ13 CL12:CL13 CN12:CN13 CP12:CP13 CR12:CR13 CT12:CT13 CV12:CV13 CX12:CX13 CZ12:CZ13 DB12:DB13 DD12:DD13 DF12:DF13 DH12:DH13 DJ12:DJ13 DL12:DL13 DN12:DN13 DP12:DP13 DR12:DR13 DT12:DT13 DV12:DV13 DX12:DX13 DZ12:DZ13 EB12:EB13 ED12:ED13 EF12:EF13 EH12:EH13 EJ12:EJ13 EL12:EL13 EN12:EN13 EP12:EP13 ER12:ER13 ET12:ET13 EV12:EV13 EX12:EX13 EZ12:EZ13 FB12:FB13 FD12:FD13 FF12:FF13 FH12:FH13 FJ12:FJ13 FL12:FL13 FN12:FN13 FP12:FP13 FR12:FR13 FT12:FT13 FV12:FV13 FX12:FX13 FZ12:FZ13 GB12:GB13 GD12:GD13 GF12:GF13 GH12:GH13 GJ12:GJ13 GL12:GL13 GN12:GN13 GP12:GP13 GR12:GR13 GT12:GT13 GV12:GV13 GX12:GX13 GZ12:GZ13 HB12:HB13 HD12:HD13 HF12:HF13 HH12:HH13 HJ12:HJ13 HL12:HL13 HN12:HN13 HP12:HP13 HR12:HR13 HT12:HT13 HV12:HV13 HX12:HX13 HZ12:HZ13 IB12:IB13 ID12:ID13 IF12:IF13 IH12:IH13 IJ12:IJ13 IL12:IL13 IN12:IN13 IP12:IP13 IR12:IR13 IT12:IT13 IV12:IV13 IX12:IX13 IZ12:IZ13 JB12:JB13 JD12:JD13 JF12:JF13 JH12:JH13 JJ12:JJ13 JL12:JL13 JN12:JN13 JP12:JP13 JR12:JR13 JT12:JT13 JV12:JV13 JX12:JX13 JZ12:JZ13 KB12:KB13 KD12:KD13 KF12:KF13 KH12:KH13 KJ12:KJ13 KL12:KL13 KN12:KN13 KP12:KP13 KR12:KR13 KT12:KT13 KV12:KV13 KX12:KX13 KZ12:KZ13 LB12:LB13 LD12:LD13 LF12:LF13 LH12:LH13 LJ12:LJ13 LL12:LL13 LN12:LN13 LP12:LP13 LR12:LR13 LT12:LT13 LV12:LV13 LX12:LX13 LZ12:LZ13 MB12:MB13 MD12:MD13 MF12:MF13 MH12:MH13 MJ12:MJ13 ML12:ML13 MN12:MN13 MP12:MP13 MR12:MR13 MT12:MT13 MV12:MV13 MX12:MX13 MZ12:MZ13 NB12:NB13 ND12:ND13 NF12:NF13 NH12:NH13 NJ12:NJ13 NL12:NL13 NN12:NN13 NP12:NP13 NR12:NR13 NT12:NT13 NV12:NV13 NX12:NX13 NZ12:NZ13 OB12:OB13 OD12:OD13 OF12:OF13 OH12:OH13 OJ12:OJ13 OL12:OL13 ON12:ON13 OP12:OP13 OR12:OR13 OT12:OT13 OV12:OV13 OX12:OX13 OZ12:OZ13 PB12:PB13 PD12:PD13 PF12:PF13 PH12:PH13 PJ12:PJ13 PL12:PL13 PN12:PN13 PP12:PP13 PR12:PR13 PT12:PT13 PV12:PV13 PX12:PX13 PZ12:PZ13 QB12:QB13 QD12:QD13 QF12:QF13 QH12:QH13 QJ12:QJ13 QL12:QL13 QN12:QN13 QP12:QP13 QR12:QR13 QT12:QT13 QV12:QV13 QX12:QX13 QZ12:QZ13 RB12:RB13 RD12:RD13 RF12:RF13 RH12:RH13 RJ12:RJ13 RL12:RL13 RN12:RN13 RP12:RP13 RR12:RR13 RT12:RT13 RV12:RV13 RX12:RX13 RZ12:RZ13 SB12:SB13 SD12:SD13 SF12:SF13 SH12:SH13 SJ12:SJ13 SL12:SL13 SN12:SN13 SP12:SP13 SR12:SR13 ST12:ST13 SV12:SV13 SX12:SX13 SZ12:SZ13 TB12:TB13 TD12:TD13 TF12:TF13 TH12:TH13 TJ12:TJ13 TL12:TL13 TN12:TN13 TP12:TP13 TR12:TR13 TT12:TT13 TV12:TV13 TX12:TX13 TZ12:TZ13 UB12:UB13 UD12:UD13 UF12:UF13 UH12:UH13 UJ12:UJ13 UL12:UL13 UN12:UN13 UP12:UP13 UR12:UR13 UT12:UT13 UV12:UV13 UX12:UX13 UZ12:UZ13 VB12:VB13 VD12:VD13 VF12:VF13 VH12:VH13 VJ12:VJ13 VL12:VL13 VN12:VN13 VP12:VP13 VR12:VR13 VT12:VT13 VV12:VV13 VX12:VX13 VZ12:VZ13 WB12:WB13 WD12:WD13 WF12:WF13 WH12:WH13 WJ12:WJ13 WL12:WL13 WN12:WN13 WP12:WP13 WR12:WR13 WT12:WT13 WV12:WV13 WX12:WX13 WZ12:WZ13 XB12:XB13 XD12:XD13 XF12:XF13 XH12:XH13 XJ12:XJ13 XL12:XL13 XN12:XN13 XP12:XP13 XR12:XR13 XT12:XT13 XV12:XV13 XX12:XX13 XZ12:XZ13 YB12:YB13 YD12:YD13 YF12:YF13 YH12:YH13 YJ12:YJ13 YL12:YL13 YN12:YN13 YP12:YP13 YR12:YR13 YT12:YT13 YV12:YV13 YX12:YX13 YZ12:YZ13 ZB12:ZB13 ZD12:ZD13 ZF12:ZF13 ZH12:ZH13 ZJ12:ZJ13 ZL12:ZL13 ZN12:ZN13 ZP12:ZP13 ZR12:ZR13 ZT12:ZT13 ZV12:ZV13 ZX12:ZX13 ZZ12:ZZ13 AAB12:AAB13 AAD12:AAD13 AAF12:AAF13 AAH12:AAH13 AAJ12:AAJ13 AAL12:AAL13 AAN12:AAN13 AAP12:AAP13 AAR12:AAR13 AAT12:AAT13 AAV12:AAV13 AAX12:AAX13 AAZ12:AAZ13 ABB12:ABB13 ABD12:ABD13 ABF12:ABF13 ABH12:ABH13 ABJ12:ABJ13 ABL12:ABL13 ABN12:ABN13 ABP12:ABP13 ABR12:ABR13 ABT12:ABT13 ABV12:ABV13 ABX12:ABX13 ABZ12:ABZ13 ACB12:ACB13 ACD12:ACD13 ACF12:ACF13 ACH12:ACH13 ACJ12:ACJ13 ACL12:ACL13 ACN12:ACN13 ACP12:ACP13 ACR12:ACR13 ACT12:ACT13 ACV12:ACV13 ACX12:ACX13 ACZ12:ACZ13 ADB12:ADB13 ADD12:ADD13 ADF12:ADF13 ADH12:ADH13 ADJ12:ADJ13 ADL12:ADL13 ADN12:ADN13 ADP12:ADP13 ADR12:ADR13 ADT12:ADT13 ADV12:ADV13 ADX12:ADX13 ADZ12:ADZ13 AEB12:AEB13 AED12:AED13 AEF12:AEF13 AEH12:AEH13 AEJ12:AEJ13 AEL12:AEL13 AEN12:AEN13 AEP12:AEP13 AER12:AER13 AET12:AET13 AEV12:AEV13 AEX12:AEX13 AEZ12:AEZ13 AFB12:AFB13 AFD12:AFD13 AFF12:AFF13 AFH12:AFH13 AFJ12:AFJ13 AFL12:AFL13 AFN12:AFN13 AFP12:AFP13 AFR12:AFR13 AFT12:AFT13 AFV12:AFV13 AFX12:AFX13 AFZ12:AFZ13 AGB12:AGB13 AGD12:AGD13 AGF12:AGF13 AGH12:AGH13 AGJ12:AGJ13 AGL12:AGL13 AGN12:AGN13 AGP12:AGP13 AGR12:AGR13 AGT12:AGT13 AGV12:AGV13 AGX12:AGX13 AGZ12:AGZ13 AHB12:AHB13 AHD12:AHD13 AHF12:AHF13 AHH12:AHH13 AHJ12:AHJ13 AHL12:AHL13 AHN12:AHN13 AHP12:AHP13 AHR12:AHR13 AHT12:AHT13 AHV12:AHV13 AHX12:AHX13 AHZ12:AHZ13 AIB12:AIB13 AID12:AID13 AIF12:AIF13 AIH12:AIH13 AIJ12:AIJ13 AIL12:AIL13 AIN12:AIN13 AIP12:AIP13 AIR12:AIR13 AIT12:AIT13 AIV12:AIV13 AIX12:AIX13 AIZ12:AIZ13 AJB12:AJB13 AJD12:AJD13 AJF12:AJF13 AJH12:AJH13 AJJ12:AJJ13 AJL12:AJL13 AJN12:AJN13 AJP12:AJP13 AJR12:AJR13 AJT12:AJT13 AJV12:AJV13 AJX12:AJX13 AJZ12:AJZ13 AKB12:AKB13 AKD12:AKD13 AKF12:AKF13 AKH12:AKH13 AKJ12:AKJ13 AKL12:AKL13 AKN12:AKN13 AKP12:AKP13 AKR12:AKR13 AKT12:AKT13 AKV12:AKV13 AKX12:AKX13 AKZ12:AKZ13 ALB12:ALB13 ALD12:ALD13 ALF12:ALF13 ALH12:ALH13 ALJ12:ALJ13 ALL12:ALL13 ALN12:ALN13 ALP12:ALP13 ALR12:ALR13 ALT12:ALT13 ALV12:ALV13 ALX12:ALX13 ALZ12:ALZ13 AMB12:AMB13 AMD12:AMD13 AMF12:AMF13 AMH12:AMH13 AMJ12:AMJ13 AML12:AML13 AMN12:AMN13 AMP12:AMP13 AMR12:AMR13 AMT12:AMT13 AMV12:AMV13 AMX12:AMX13 AMZ12:AMZ13 ANB12:ANB13 AND12:AND13 ANF12:ANF13 ANH12:ANH13 ANJ12:ANJ13 ANL12:ANL13 ANN12:ANN13 ANP12:ANP13 ANR12:ANR13 ANT12:ANT13 ANV12:ANV13 ANX12:ANX13 ANZ12:ANZ13 AOB12:AOB13 AOD12:AOD13 AOF12:AOF13 AOH12:AOH13 AOJ12:AOJ13 AOL12:AOL13 AON12:AON13 AOP12:AOP13 AOR12:AOR13 AOT12:AOT13 AOV12:AOV13 AOX12:AOX13 AOZ12:AOZ13 APB12:APB13 APD12:APD13 APF12:APF13 APH12:APH13 APJ12:APJ13 APL12:APL13 APN12:APN13 APP12:APP13 APR12:APR13 APT12:APT13 APV12:APV13 APX12:APX13 APZ12:APZ13 AQB12:AQB13 AQD12:AQD13 AQF12:AQF13 AQH12:AQH13 AQJ12:AQJ13 AQL12:AQL13 AQN12:AQN13 AQP12:AQP13 AQR12:AQR13 AQT12:AQT13 AQV12:AQV13 AQX12:AQX13 AQZ12:AQZ13 ARB12:ARB13 ARD12:ARD13 ARF12:ARF13 ARH12:ARH13 ARJ12:ARJ13 ARL12:ARL13 ARN12:ARN13 ARP12:ARP13 ARR12:ARR13 ART12:ART13 ARV12:ARV13 ARX12:ARX13 ARZ12:ARZ13 ASB12:ASB13 ASD12:ASD13 ASF12:ASF13 ASH12:ASH13 ASJ12:ASJ13 ASL12:ASL13 ASN12:ASN13 ASP12:ASP13 ASR12:ASR13 AST12:AST13 ASV12:ASV13 ASX12:ASX13 ASZ12:ASZ13 ATB12:ATB13 ATD12:ATD13 ATF12:ATF13 ATH12:ATH13 ATJ12:ATJ13 ATL12:ATL13 ATN12:ATN13 ATP12:ATP13 ATR12:ATR13 ATT12:ATT13 ATV12:ATV13 ATX12:ATX13 ATZ12:ATZ13 AUB12:AUB13 AUD12:AUD13 AUF12:AUF13 AUH12:AUH13 AUJ12:AUJ13 AUL12:AUL13 AUN12:AUN13 AUP12:AUP13 AUR12:AUR13 AUT12:AUT13 AUV12:AUV13 AUX12:AUX13 AUZ12:AUZ13 AVB12:AVB13 AVD12:AVD13 AVF12:AVF13 AVH12:AVH13 AVJ12:AVJ13 AVL12:AVL13 AVN12:AVN13 AVP12:AVP13 AVR12:AVR13 AVT12:AVT13 AVV12:AVV13 AVX12:AVX13 AVZ12:AVZ13 AWB12:AWB13 AWD12:AWD13 AWF12:AWF13 AWH12:AWH13 AWJ12:AWJ13 AWL12:AWL13 AWN12:AWN13 AWP12:AWP13 AWR12:AWR13 AWT12:AWT13 AWV12:AWV13 AWX12:AWX13 AWZ12:AWZ13 AXB12:AXB13 AXD12:AXD13 AXF12:AXF13 AXH12:AXH13 AXJ12:AXJ13 AXL12:AXL13 AXN12:AXN13 AXP12:AXP13 AXR12:AXR13 AXT12:AXT13 AXV12:AXV13 AXX12:AXX13 AXZ12:AXZ13 AYB12:AYB13 AYD12:AYD13 AYF12:AYF13 AYH12:AYH13 AYJ12:AYJ13 AYL12:AYL13 AYN12:AYN13 AYP12:AYP13 AYR12:AYR13 AYT12:AYT13 AYV12:AYV13 AYX12:AYX13 AYZ12:AYZ13 AZB12:AZB13 AZD12:AZD13 AZF12:AZF13 AZH12:AZH13 AZJ12:AZJ13 AZL12:AZL13 AZN12:AZN13 AZP12:AZP13 AZR12:AZR13 AZT12:AZT13 AZV12:AZV13 AZX12:AZX13 AZZ12:AZZ13 BAB12:BAB13 BAD12:BAD13 BAF12:BAF13 BAH12:BAH13 BAJ12:BAJ13 BAL12:BAL13 BAN12:BAN13 BAP12:BAP13 BAR12:BAR13 BAT12:BAT13 BAV12:BAV13 BAX12:BAX13 BAZ12:BAZ13 BBB12:BBB13 BBD12:BBD13 BBF12:BBF13 BBH12:BBH13 BBJ12:BBJ13 BBL12:BBL13 BBN12:BBN13 BBP12:BBP13 BBR12:BBR13 BBT12:BBT13 BBV12:BBV13 BBX12:BBX13 BBZ12:BBZ13 BCB12:BCB13 BCD12:BCD13 BCF12:BCF13 BCH12:BCH13 BCJ12:BCJ13 BCL12:BCL13 BCN12:BCN13 BCP12:BCP13 BCR12:BCR13 BCT12:BCT13 BCV12:BCV13 BCX12:BCX13 BCZ12:BCZ13 BDB12:BDB13 BDD12:BDD13 BDF12:BDF13 BDH12:BDH13 BDJ12:BDJ13 BDL12:BDL13 BDN12:BDN13 BDP12:BDP13 BDR12:BDR13 BDT12:BDT13 BDV12:BDV13 BDX12:BDX13 BDZ12:BDZ13 BEB12:BEB13 BED12:BED13 BEF12:BEF13 BEH12:BEH13 BEJ12:BEJ13 BEL12:BEL13 BEN12:BEN13 BEP12:BEP13 BER12:BER13 BET12:BET13 BEV12:BEV13 BEX12:BEX13 BEZ12:BEZ13 BFB12:BFB13 BFD12:BFD13 BFF12:BFF13 BFH12:BFH13 BFJ12:BFJ13 BFL12:BFL13 BFN12:BFN13 BFP12:BFP13 BFR12:BFR13 BFT12:BFT13 BFV12:BFV13 BFX12:BFX13 BFZ12:BFZ13 BGB12:BGB13 BGD12:BGD13 BGF12:BGF13 BGH12:BGH13 BGJ12:BGJ13 BGL12:BGL13 BGN12:BGN13 BGP12:BGP13 BGR12:BGR13 BGT12:BGT13 BGV12:BGV13 BGX12:BGX13 BGZ12:BGZ13 BHB12:BHB13 BHD12:BHD13 BHF12:BHF13 BHH12:BHH13 BHJ12:BHJ13 BHL12:BHL13 BHN12:BHN13 BHP12:BHP13 BHR12:BHR13 BHT12:BHT13 BHV12:BHV13 BHX12:BHX13 BHZ12:BHZ13 BIB12:BIB13 BID12:BID13 BIF12:BIF13 BIH12:BIH13 BIJ12:BIJ13 BIL12:BIL13 BIN12:BIN13 BIP12:BIP13 BIR12:BIR13 BIT12:BIT13 BIV12:BIV13 BIX12:BIX13 BIZ12:BIZ13 BJB12:BJB13 BJD12:BJD13 BJF12:BJF13 BJH12:BJH13 BJJ12:BJJ13 BJL12:BJL13 BJN12:BJN13 BJP12:BJP13 BJR12:BJR13 BJT12:BJT13 BJV12:BJV13 BJX12:BJX13 BJZ12:BJZ13 BKB12:BKB13 BKD12:BKD13 BKF12:BKF13 BKH12:BKH13 BKJ12:BKJ13 BKL12:BKL13 BKN12:BKN13 BKP12:BKP13 BKR12:BKR13 BKT12:BKT13 BKV12:BKV13 BKX12:BKX13 BKZ12:BKZ13 BLB12:BLB13 BLD12:BLD13 BLF12:BLF13 BLH12:BLH13 BLJ12:BLJ13 BLL12:BLL13 BLN12:BLN13 BLP12:BLP13 BLR12:BLR13 BLT12:BLT13 BLV12:BLV13 BLX12:BLX13 BLZ12:BLZ13 BMB12:BMB13 BMD12:BMD13 BMF12:BMF13 BMH12:BMH13 BMJ12:BMJ13 BML12:BML13 BMN12:BMN13 BMP12:BMP13 BMR12:BMR13 BMT12:BMT13 BMV12:BMV13 BMX12:BMX13 BMZ12:BMZ13 BNB12:BNB13 BND12:BND13 BNF12:BNF13 BNH12:BNH13 BNJ12:BNJ13 BNL12:BNL13 BNN12:BNN13 BNP12:BNP13 BNR12:BNR13 BNT12:BNT13 BNV12:BNV13 BNX12:BNX13 BNZ12:BNZ13 BOB12:BOB13 BOD12:BOD13 BOF12:BOF13 BOH12:BOH13 BOJ12:BOJ13 BOL12:BOL13 BON12:BON13 BOP12:BOP13 BOR12:BOR13 BOT12:BOT13 BOV12:BOV13 BOX12:BOX13 BOZ12:BOZ13 BPB12:BPB13 BPD12:BPD13 BPF12:BPF13 BPH12:BPH13 BPJ12:BPJ13 BPL12:BPL13 BPN12:BPN13 BPP12:BPP13 BPR12:BPR13 BPT12:BPT13 BPV12:BPV13 BPX12:BPX13 BPZ12:BPZ13 BQB12:BQB13 BQD12:BQD13 BQF12:BQF13 BQH12:BQH13 BQJ12:BQJ13 BQL12:BQL13 BQN12:BQN13 BQP12:BQP13 BQR12:BQR13 BQT12:BQT13 BQV12:BQV13 BQX12:BQX13 BQZ12:BQZ13 BRB12:BRB13 BRD12:BRD13 BRF12:BRF13 BRH12:BRH13 BRJ12:BRJ13 BRL12:BRL13 BRN12:BRN13 BRP12:BRP13 BRR12:BRR13 BRT12:BRT13 BRV12:BRV13 BRX12:BRX13 BRZ12:BRZ13 BSB12:BSB13 BSD12:BSD13 BSF12:BSF13 BSH12:BSH13 BSJ12:BSJ13 BSL12:BSL13 BSN12:BSN13 BSP12:BSP13 BSR12:BSR13 BST12:BST13 BSV12:BSV13 BSX12:BSX13 BSZ12:BSZ13 BTB12:BTB13 BTD12:BTD13 BTF12:BTF13 BTH12:BTH13 BTJ12:BTJ13 BTL12:BTL13 BTN12:BTN13 BTP12:BTP13 BTR12:BTR13 BTT12:BTT13 BTV12:BTV13 BTX12:BTX13 BTZ12:BTZ13 BUB12:BUB13 BUD12:BUD13 BUF12:BUF13 BUH12:BUH13 BUJ12:BUJ13 BUL12:BUL13 BUN12:BUN13 BUP12:BUP13 BUR12:BUR13 BUT12:BUT13 BUV12:BUV13 BUX12:BUX13 BUZ12:BUZ13 BVB12:BVB13 BVD12:BVD13 BVF12:BVF13 BVH12:BVH13 BVJ12:BVJ13 BVL12:BVL13 BVN12:BVN13 BVP12:BVP13 BVR12:BVR13 BVT12:BVT13 BVV12:BVV13 BVX12:BVX13 BVZ12:BVZ13 BWB12:BWB13 BWD12:BWD13 BWF12:BWF13 BWH12:BWH13 BWJ12:BWJ13 BWL12:BWL13 BWN12:BWN13 BWP12:BWP13 BWR12:BWR13 BWT12:BWT13 BWV12:BWV13 BWX12:BWX13 BWZ12:BWZ13 BXB12:BXB13 BXD12:BXD13 BXF12:BXF13 BXH12:BXH13 BXJ12:BXJ13 BXL12:BXL13 BXN12:BXN13 BXP12:BXP13 BXR12:BXR13 BXT12:BXT13 BXV12:BXV13 BXX12:BXX13 BXZ12:BXZ13 BYB12:BYB13 BYD12:BYD13 BYF12:BYF13 BYH12:BYH13 BYJ12:BYJ13 BYL12:BYL13 BYN12:BYN13 BYP12:BYP13 BYR12:BYR13 BYT12:BYT13 BYV12:BYV13 BYX12:BYX13 BYZ12:BYZ13 BZB12:BZB13 BZD12:BZD13 BZF12:BZF13 BZH12:BZH13 BZJ12:BZJ13 BZL12:BZL13 BZN12:BZN13 BZP12:BZP13 BZR12:BZR13 BZT12:BZT13 BZV12:BZV13 BZX12:BZX13 BZZ12:BZZ13 CAB12:CAB13 CAD12:CAD13 CAF12:CAF13 CAH12:CAH13 CAJ12:CAJ13 CAL12:CAL13 CAN12:CAN13 CAP12:CAP13 CAR12:CAR13 CAT12:CAT13 CAV12:CAV13 CAX12:CAX13 CAZ12:CAZ13 CBB12:CBB13 CBD12:CBD13 CBF12:CBF13 CBH12:CBH13 CBJ12:CBJ13 CBL12:CBL13 CBN12:CBN13 CBP12:CBP13 CBR12:CBR13 CBT12:CBT13 CBV12:CBV13 CBX12:CBX13 CBZ12:CBZ13 CCB12:CCB13 CCD12:CCD13 CCF12:CCF13 CCH12:CCH13 CCJ12:CCJ13 CCL12:CCL13 CCN12:CCN13 CCP12:CCP13 CCR12:CCR13 CCT12:CCT13 CCV12:CCV13 CCX12:CCX13 CCZ12:CCZ13 CDB12:CDB13 CDD12:CDD13 CDF12:CDF13 CDH12:CDH13 CDJ12:CDJ13 CDL12:CDL13 CDN12:CDN13 CDP12:CDP13 CDR12:CDR13 CDT12:CDT13 CDV12:CDV13 CDX12:CDX13 CDZ12:CDZ13 CEB12:CEB13 CED12:CED13 CEF12:CEF13 CEH12:CEH13 CEJ12:CEJ13 CEL12:CEL13 CEN12:CEN13 CEP12:CEP13 CER12:CER13 CET12:CET13 CEV12:CEV13 CEX12:CEX13 CEZ12:CEZ13 CFB12:CFB13 CFD12:CFD13 CFF12:CFF13 CFH12:CFH13 CFJ12:CFJ13 CFL12:CFL13 CFN12:CFN13 CFP12:CFP13 CFR12:CFR13 CFT12:CFT13 CFV12:CFV13 CFX12:CFX13 CFZ12:CFZ13 CGB12:CGB13 CGD12:CGD13 CGF12:CGF13 CGH12:CGH13 CGJ12:CGJ13 CGL12:CGL13 CGN12:CGN13 CGP12:CGP13 CGR12:CGR13 CGT12:CGT13 CGV12:CGV13 CGX12:CGX13 CGZ12:CGZ13 CHB12:CHB13 CHD12:CHD13 CHF12:CHF13 CHH12:CHH13 CHJ12:CHJ13 CHL12:CHL13 CHN12:CHN13 CHP12:CHP13 CHR12:CHR13 CHT12:CHT13 CHV12:CHV13 CHX12:CHX13 CHZ12:CHZ13 CIB12:CIB13 CID12:CID13 CIF12:CIF13 CIH12:CIH13 CIJ12:CIJ13 CIL12:CIL13 CIN12:CIN13 CIP12:CIP13 CIR12:CIR13 CIT12:CIT13 CIV12:CIV13 CIX12:CIX13 CIZ12:CIZ13 CJB12:CJB13 CJD12:CJD13 CJF12:CJF13 CJH12:CJH13 CJJ12:CJJ13 CJL12:CJL13 CJN12:CJN13 CJP12:CJP13 CJR12:CJR13 CJT12:CJT13 CJV12:CJV13 CJX12:CJX13 CJZ12:CJZ13 CKB12:CKB13 CKD12:CKD13 CKF12:CKF13 CKH12:CKH13 CKJ12:CKJ13 CKL12:CKL13 CKN12:CKN13 CKP12:CKP13 CKR12:CKR13 CKT12:CKT13 CKV12:CKV13 CKX12:CKX13 CKZ12:CKZ13 CLB12:CLB13 CLD12:CLD13 CLF12:CLF13 CLH12:CLH13 CLJ12:CLJ13 CLL12:CLL13 CLN12:CLN13 CLP12:CLP13 CLR12:CLR13 CLT12:CLT13 CLV12:CLV13 CLX12:CLX13 CLZ12:CLZ13 CMB12:CMB13 CMD12:CMD13 CMF12:CMF13 CMH12:CMH13 CMJ12:CMJ13 CML12:CML13 CMN12:CMN13 CMP12:CMP13 CMR12:CMR13 CMT12:CMT13 CMV12:CMV13 CMX12:CMX13 CMZ12:CMZ13 CNB12:CNB13 CND12:CND13 CNF12:CNF13 CNH12:CNH13 CNJ12:CNJ13 CNL12:CNL13 CNN12:CNN13 CNP12:CNP13 CNR12:CNR13 CNT12:CNT13 CNV12:CNV13 CNX12:CNX13 CNZ12:CNZ13 COB12:COB13 COD12:COD13 COF12:COF13 COH12:COH13 COJ12:COJ13 COL12:COL13 CON12:CON13 COP12:COP13 COR12:COR13 COT12:COT13 COV12:COV13 COX12:COX13 COZ12:COZ13 CPB12:CPB13 CPD12:CPD13 CPF12:CPF13 CPH12:CPH13 CPJ12:CPJ13 CPL12:CPL13 CPN12:CPN13 CPP12:CPP13 CPR12:CPR13 CPT12:CPT13 CPV12:CPV13 CPX12:CPX13 CPZ12:CPZ13 CQB12:CQB13 CQD12:CQD13 CQF12:CQF13 CQH12:CQH13 CQJ12:CQJ13 CQL12:CQL13 CQN12:CQN13 CQP12:CQP13 CQR12:CQR13 CQT12:CQT13 CQV12:CQV13 CQX12:CQX13 CQZ12:CQZ13 CRB12:CRB13 CRD12:CRD13 CRF12:CRF13 CRH12:CRH13 CRJ12:CRJ13 CRL12:CRL13 CRN12:CRN13 CRP12:CRP13 CRR12:CRR13 CRT12:CRT13 CRV12:CRV13 CRX12:CRX13 CRZ12:CRZ13 CSB12:CSB13 CSD12:CSD13 CSF12:CSF13 CSH12:CSH13 CSJ12:CSJ13 CSL12:CSL13 CSN12:CSN13 CSP12:CSP13 CSR12:CSR13 CST12:CST13 CSV12:CSV13 CSX12:CSX13 CSZ12:CSZ13 CTB12:CTB13 CTD12:CTD13 CTF12:CTF13 CTH12:CTH13 CTJ12:CTJ13 CTL12:CTL13 CTN12:CTN13 CTP12:CTP13 CTR12:CTR13 CTT12:CTT13 CTV12:CTV13 CTX12:CTX13 CTZ12:CTZ13 CUB12:CUB13 CUD12:CUD13 CUF12:CUF13 CUH12:CUH13 CUJ12:CUJ13 CUL12:CUL13 CUN12:CUN13 CUP12:CUP13 CUR12:CUR13 CUT12:CUT13 CUV12:CUV13 CUX12:CUX13 CUZ12:CUZ13 CVB12:CVB13 CVD12:CVD13 CVF12:CVF13 CVH12:CVH13 CVJ12:CVJ13 CVL12:CVL13 CVN12:CVN13 CVP12:CVP13 CVR12:CVR13 CVT12:CVT13 CVV12:CVV13 CVX12:CVX13 CVZ12:CVZ13 CWB12:CWB13 CWD12:CWD13 CWF12:CWF13 CWH12:CWH13 CWJ12:CWJ13 CWL12:CWL13 CWN12:CWN13 CWP12:CWP13 CWR12:CWR13 CWT12:CWT13 CWV12:CWV13 CWX12:CWX13 CWZ12:CWZ13 CXB12:CXB13 CXD12:CXD13 CXF12:CXF13 CXH12:CXH13 CXJ12:CXJ13 CXL12:CXL13 CXN12:CXN13 CXP12:CXP13 CXR12:CXR13 CXT12:CXT13 CXV12:CXV13 CXX12:CXX13 CXZ12:CXZ13 CYB12:CYB13 CYD12:CYD13 CYF12:CYF13 CYH12:CYH13 CYJ12:CYJ13 CYL12:CYL13 CYN12:CYN13 CYP12:CYP13 CYR12:CYR13 CYT12:CYT13 CYV12:CYV13 CYX12:CYX13 CYZ12:CYZ13 CZB12:CZB13 CZD12:CZD13 CZF12:CZF13 CZH12:CZH13 CZJ12:CZJ13 CZL12:CZL13 CZN12:CZN13 CZP12:CZP13 CZR12:CZR13 CZT12:CZT13 CZV12:CZV13 CZX12:CZX13 CZZ12:CZZ13 DAB12:DAB13 DAD12:DAD13 DAF12:DAF13 DAH12:DAH13 DAJ12:DAJ13 DAL12:DAL13 DAN12:DAN13 DAP12:DAP13 DAR12:DAR13 DAT12:DAT13 DAV12:DAV13 DAX12:DAX13 DAZ12:DAZ13 DBB12:DBB13 DBD12:DBD13 DBF12:DBF13 DBH12:DBH13 DBJ12:DBJ13 DBL12:DBL13 DBN12:DBN13 DBP12:DBP13 DBR12:DBR13 DBT12:DBT13 DBV12:DBV13 DBX12:DBX13 DBZ12:DBZ13 DCB12:DCB13 DCD12:DCD13 DCF12:DCF13 DCH12:DCH13 DCJ12:DCJ13 DCL12:DCL13 DCN12:DCN13 DCP12:DCP13 DCR12:DCR13 DCT12:DCT13 DCV12:DCV13 DCX12:DCX13 DCZ12:DCZ13 DDB12:DDB13 DDD12:DDD13 DDF12:DDF13 DDH12:DDH13 DDJ12:DDJ13 DDL12:DDL13 DDN12:DDN13 DDP12:DDP13 DDR12:DDR13 DDT12:DDT13 DDV12:DDV13 DDX12:DDX13 DDZ12:DDZ13 DEB12:DEB13 DED12:DED13 DEF12:DEF13 DEH12:DEH13 DEJ12:DEJ13 DEL12:DEL13 DEN12:DEN13 DEP12:DEP13 DER12:DER13 DET12:DET13 DEV12:DEV13 DEX12:DEX13 DEZ12:DEZ13 DFB12:DFB13 DFD12:DFD13 DFF12:DFF13 DFH12:DFH13 DFJ12:DFJ13 DFL12:DFL13 DFN12:DFN13 DFP12:DFP13 DFR12:DFR13 DFT12:DFT13 DFV12:DFV13 DFX12:DFX13 DFZ12:DFZ13 DGB12:DGB13 DGD12:DGD13 DGF12:DGF13 DGH12:DGH13 DGJ12:DGJ13 DGL12:DGL13 DGN12:DGN13 DGP12:DGP13 DGR12:DGR13 DGT12:DGT13 DGV12:DGV13 DGX12:DGX13 DGZ12:DGZ13 DHB12:DHB13 DHD12:DHD13 DHF12:DHF13 DHH12:DHH13 DHJ12:DHJ13 DHL12:DHL13 DHN12:DHN13 DHP12:DHP13 DHR12:DHR13 DHT12:DHT13 DHV12:DHV13 DHX12:DHX13 DHZ12:DHZ13 DIB12:DIB13 DID12:DID13 DIF12:DIF13 DIH12:DIH13 DIJ12:DIJ13 DIL12:DIL13 DIN12:DIN13 DIP12:DIP13 DIR12:DIR13 DIT12:DIT13 DIV12:DIV13 DIX12:DIX13 DIZ12:DIZ13 DJB12:DJB13 DJD12:DJD13 DJF12:DJF13 DJH12:DJH13 DJJ12:DJJ13 DJL12:DJL13 DJN12:DJN13 DJP12:DJP13 DJR12:DJR13 DJT12:DJT13 DJV12:DJV13 DJX12:DJX13 DJZ12:DJZ13 DKB12:DKB13 DKD12:DKD13 DKF12:DKF13 DKH12:DKH13 DKJ12:DKJ13 DKL12:DKL13 DKN12:DKN13 DKP12:DKP13 DKR12:DKR13 DKT12:DKT13 DKV12:DKV13 DKX12:DKX13 DKZ12:DKZ13 DLB12:DLB13 DLD12:DLD13 DLF12:DLF13 DLH12:DLH13 DLJ12:DLJ13 DLL12:DLL13 DLN12:DLN13 DLP12:DLP13 DLR12:DLR13 DLT12:DLT13 DLV12:DLV13 DLX12:DLX13 DLZ12:DLZ13 DMB12:DMB13 DMD12:DMD13 DMF12:DMF13 DMH12:DMH13 DMJ12:DMJ13 DML12:DML13 DMN12:DMN13 DMP12:DMP13 DMR12:DMR13 DMT12:DMT13 DMV12:DMV13 DMX12:DMX13 DMZ12:DMZ13 DNB12:DNB13 DND12:DND13 DNF12:DNF13 DNH12:DNH13 DNJ12:DNJ13 DNL12:DNL13 DNN12:DNN13 DNP12:DNP13 DNR12:DNR13 DNT12:DNT13 DNV12:DNV13 DNX12:DNX13 DNZ12:DNZ13 DOB12:DOB13 DOD12:DOD13 DOF12:DOF13 DOH12:DOH13 DOJ12:DOJ13 DOL12:DOL13 DON12:DON13 DOP12:DOP13 DOR12:DOR13 DOT12:DOT13 DOV12:DOV13 DOX12:DOX13 DOZ12:DOZ13 DPB12:DPB13 DPD12:DPD13 DPF12:DPF13 DPH12:DPH13 DPJ12:DPJ13 DPL12:DPL13 DPN12:DPN13 DPP12:DPP13 DPR12:DPR13 DPT12:DPT13 DPV12:DPV13 DPX12:DPX13 DPZ12:DPZ13 DQB12:DQB13 DQD12:DQD13 DQF12:DQF13 DQH12:DQH13 DQJ12:DQJ13 DQL12:DQL13 DQN12:DQN13 DQP12:DQP13 DQR12:DQR13 DQT12:DQT13 DQV12:DQV13 DQX12:DQX13 DQZ12:DQZ13 DRB12:DRB13 DRD12:DRD13 DRF12:DRF13 DRH12:DRH13 DRJ12:DRJ13 DRL12:DRL13 DRN12:DRN13 DRP12:DRP13 DRR12:DRR13 DRT12:DRT13 DRV12:DRV13 DRX12:DRX13 DRZ12:DRZ13 DSB12:DSB13 DSD12:DSD13 DSF12:DSF13 DSH12:DSH13 DSJ12:DSJ13 DSL12:DSL13 DSN12:DSN13 DSP12:DSP13 DSR12:DSR13 DST12:DST13 DSV12:DSV13 DSX12:DSX13 DSZ12:DSZ13 DTB12:DTB13 DTD12:DTD13 DTF12:DTF13 DTH12:DTH13 DTJ12:DTJ13 DTL12:DTL13 DTN12:DTN13 DTP12:DTP13 DTR12:DTR13 DTT12:DTT13 DTV12:DTV13 DTX12:DTX13 DTZ12:DTZ13 DUB12:DUB13 DUD12:DUD13 DUF12:DUF13 DUH12:DUH13 DUJ12:DUJ13 DUL12:DUL13 DUN12:DUN13 DUP12:DUP13 DUR12:DUR13 DUT12:DUT13 DUV12:DUV13 DUX12:DUX13 DUZ12:DUZ13 DVB12:DVB13 DVD12:DVD13 DVF12:DVF13 DVH12:DVH13 DVJ12:DVJ13 DVL12:DVL13 DVN12:DVN13 DVP12:DVP13 DVR12:DVR13 DVT12:DVT13 DVV12:DVV13 DVX12:DVX13 DVZ12:DVZ13 DWB12:DWB13 DWD12:DWD13 DWF12:DWF13 DWH12:DWH13 DWJ12:DWJ13 DWL12:DWL13 DWN12:DWN13 DWP12:DWP13 DWR12:DWR13 DWT12:DWT13 DWV12:DWV13 DWX12:DWX13 DWZ12:DWZ13 DXB12:DXB13 DXD12:DXD13 DXF12:DXF13 DXH12:DXH13 DXJ12:DXJ13 DXL12:DXL13 DXN12:DXN13 DXP12:DXP13 DXR12:DXR13 DXT12:DXT13 DXV12:DXV13 DXX12:DXX13 DXZ12:DXZ13 DYB12:DYB13 DYD12:DYD13 DYF12:DYF13 DYH12:DYH13 DYJ12:DYJ13 DYL12:DYL13 DYN12:DYN13 DYP12:DYP13 DYR12:DYR13 DYT12:DYT13 DYV12:DYV13 DYX12:DYX13 DYZ12:DYZ13 DZB12:DZB13 DZD12:DZD13 DZF12:DZF13 DZH12:DZH13 DZJ12:DZJ13 DZL12:DZL13 DZN12:DZN13 DZP12:DZP13 DZR12:DZR13 DZT12:DZT13 DZV12:DZV13 DZX12:DZX13 DZZ12:DZZ13 EAB12:EAB13 EAD12:EAD13 EAF12:EAF13 EAH12:EAH13 EAJ12:EAJ13 EAL12:EAL13 EAN12:EAN13 EAP12:EAP13 EAR12:EAR13 EAT12:EAT13 EAV12:EAV13 EAX12:EAX13 EAZ12:EAZ13 EBB12:EBB13 EBD12:EBD13 EBF12:EBF13 EBH12:EBH13 EBJ12:EBJ13 EBL12:EBL13 EBN12:EBN13 EBP12:EBP13 EBR12:EBR13 EBT12:EBT13 EBV12:EBV13 EBX12:EBX13 EBZ12:EBZ13 ECB12:ECB13 ECD12:ECD13 ECF12:ECF13 ECH12:ECH13 ECJ12:ECJ13 ECL12:ECL13 ECN12:ECN13 ECP12:ECP13 ECR12:ECR13 ECT12:ECT13 ECV12:ECV13 ECX12:ECX13 ECZ12:ECZ13 EDB12:EDB13 EDD12:EDD13 EDF12:EDF13 EDH12:EDH13 EDJ12:EDJ13 EDL12:EDL13 EDN12:EDN13 EDP12:EDP13 EDR12:EDR13 EDT12:EDT13 EDV12:EDV13 EDX12:EDX13 EDZ12:EDZ13 EEB12:EEB13 EED12:EED13 EEF12:EEF13 EEH12:EEH13 EEJ12:EEJ13 EEL12:EEL13 EEN12:EEN13 EEP12:EEP13 EER12:EER13 EET12:EET13 EEV12:EEV13 EEX12:EEX13 EEZ12:EEZ13 EFB12:EFB13 EFD12:EFD13 EFF12:EFF13 EFH12:EFH13 EFJ12:EFJ13 EFL12:EFL13 EFN12:EFN13 EFP12:EFP13 EFR12:EFR13 EFT12:EFT13 EFV12:EFV13 EFX12:EFX13 EFZ12:EFZ13 EGB12:EGB13 EGD12:EGD13 EGF12:EGF13 EGH12:EGH13 EGJ12:EGJ13 EGL12:EGL13 EGN12:EGN13 EGP12:EGP13 EGR12:EGR13 EGT12:EGT13 EGV12:EGV13 EGX12:EGX13 EGZ12:EGZ13 EHB12:EHB13 EHD12:EHD13 EHF12:EHF13 EHH12:EHH13 EHJ12:EHJ13 EHL12:EHL13 EHN12:EHN13 EHP12:EHP13 EHR12:EHR13 EHT12:EHT13 EHV12:EHV13 EHX12:EHX13 EHZ12:EHZ13 EIB12:EIB13 EID12:EID13 EIF12:EIF13 EIH12:EIH13 EIJ12:EIJ13 EIL12:EIL13 EIN12:EIN13 EIP12:EIP13 EIR12:EIR13 EIT12:EIT13 EIV12:EIV13 EIX12:EIX13 EIZ12:EIZ13 EJB12:EJB13 EJD12:EJD13 EJF12:EJF13 EJH12:EJH13 EJJ12:EJJ13 EJL12:EJL13 EJN12:EJN13 EJP12:EJP13 EJR12:EJR13 EJT12:EJT13 EJV12:EJV13 EJX12:EJX13 EJZ12:EJZ13 EKB12:EKB13 EKD12:EKD13 EKF12:EKF13 EKH12:EKH13 EKJ12:EKJ13 EKL12:EKL13 EKN12:EKN13 EKP12:EKP13 EKR12:EKR13 EKT12:EKT13 EKV12:EKV13 EKX12:EKX13 EKZ12:EKZ13 ELB12:ELB13 ELD12:ELD13 ELF12:ELF13 ELH12:ELH13 ELJ12:ELJ13 ELL12:ELL13 ELN12:ELN13 ELP12:ELP13 ELR12:ELR13 ELT12:ELT13 ELV12:ELV13 ELX12:ELX13 ELZ12:ELZ13 EMB12:EMB13 EMD12:EMD13 EMF12:EMF13 EMH12:EMH13 EMJ12:EMJ13 EML12:EML13 EMN12:EMN13 EMP12:EMP13 EMR12:EMR13 EMT12:EMT13 EMV12:EMV13 EMX12:EMX13 EMZ12:EMZ13 ENB12:ENB13 END12:END13 ENF12:ENF13 ENH12:ENH13 ENJ12:ENJ13 ENL12:ENL13 ENN12:ENN13 ENP12:ENP13 ENR12:ENR13 ENT12:ENT13 ENV12:ENV13 ENX12:ENX13 ENZ12:ENZ13 EOB12:EOB13 EOD12:EOD13 EOF12:EOF13 EOH12:EOH13 EOJ12:EOJ13 EOL12:EOL13 EON12:EON13 EOP12:EOP13 EOR12:EOR13 EOT12:EOT13 EOV12:EOV13 EOX12:EOX13 EOZ12:EOZ13 EPB12:EPB13 EPD12:EPD13 EPF12:EPF13 EPH12:EPH13 EPJ12:EPJ13 EPL12:EPL13 EPN12:EPN13 EPP12:EPP13 EPR12:EPR13 EPT12:EPT13 EPV12:EPV13 EPX12:EPX13 EPZ12:EPZ13 EQB12:EQB13 EQD12:EQD13 EQF12:EQF13 EQH12:EQH13 EQJ12:EQJ13 EQL12:EQL13 EQN12:EQN13 EQP12:EQP13 EQR12:EQR13 EQT12:EQT13 EQV12:EQV13 EQX12:EQX13 EQZ12:EQZ13 ERB12:ERB13 ERD12:ERD13 ERF12:ERF13 ERH12:ERH13 ERJ12:ERJ13 ERL12:ERL13 ERN12:ERN13 ERP12:ERP13 ERR12:ERR13 ERT12:ERT13 ERV12:ERV13 ERX12:ERX13 ERZ12:ERZ13 ESB12:ESB13 ESD12:ESD13 ESF12:ESF13 ESH12:ESH13 ESJ12:ESJ13 ESL12:ESL13 ESN12:ESN13 ESP12:ESP13 ESR12:ESR13 EST12:EST13 ESV12:ESV13 ESX12:ESX13 ESZ12:ESZ13 ETB12:ETB13 ETD12:ETD13 ETF12:ETF13 ETH12:ETH13 ETJ12:ETJ13 ETL12:ETL13 ETN12:ETN13 ETP12:ETP13 ETR12:ETR13 ETT12:ETT13 ETV12:ETV13 ETX12:ETX13 ETZ12:ETZ13 EUB12:EUB13 EUD12:EUD13 EUF12:EUF13 EUH12:EUH13 EUJ12:EUJ13 EUL12:EUL13 EUN12:EUN13 EUP12:EUP13 EUR12:EUR13 EUT12:EUT13 EUV12:EUV13 EUX12:EUX13 EUZ12:EUZ13 EVB12:EVB13 EVD12:EVD13 EVF12:EVF13 EVH12:EVH13 EVJ12:EVJ13 EVL12:EVL13 EVN12:EVN13 EVP12:EVP13 EVR12:EVR13 EVT12:EVT13 EVV12:EVV13 EVX12:EVX13 EVZ12:EVZ13 EWB12:EWB13 EWD12:EWD13 EWF12:EWF13 EWH12:EWH13 EWJ12:EWJ13 EWL12:EWL13 EWN12:EWN13 EWP12:EWP13 EWR12:EWR13 EWT12:EWT13 EWV12:EWV13 EWX12:EWX13 EWZ12:EWZ13 EXB12:EXB13 EXD12:EXD13 EXF12:EXF13 EXH12:EXH13 EXJ12:EXJ13 EXL12:EXL13 EXN12:EXN13 EXP12:EXP13 EXR12:EXR13 EXT12:EXT13 EXV12:EXV13 EXX12:EXX13 EXZ12:EXZ13 EYB12:EYB13 EYD12:EYD13 EYF12:EYF13 EYH12:EYH13 EYJ12:EYJ13 EYL12:EYL13 EYN12:EYN13 EYP12:EYP13 EYR12:EYR13 EYT12:EYT13 EYV12:EYV13 EYX12:EYX13 EYZ12:EYZ13 EZB12:EZB13 EZD12:EZD13 EZF12:EZF13 EZH12:EZH13 EZJ12:EZJ13 EZL12:EZL13 EZN12:EZN13 EZP12:EZP13 EZR12:EZR13 EZT12:EZT13 EZV12:EZV13 EZX12:EZX13 EZZ12:EZZ13 FAB12:FAB13 FAD12:FAD13 FAF12:FAF13 FAH12:FAH13 FAJ12:FAJ13 FAL12:FAL13 FAN12:FAN13 FAP12:FAP13 FAR12:FAR13 FAT12:FAT13 FAV12:FAV13 FAX12:FAX13 FAZ12:FAZ13 FBB12:FBB13 FBD12:FBD13 FBF12:FBF13 FBH12:FBH13 FBJ12:FBJ13 FBL12:FBL13 FBN12:FBN13 FBP12:FBP13 FBR12:FBR13 FBT12:FBT13 FBV12:FBV13 FBX12:FBX13 FBZ12:FBZ13 FCB12:FCB13 FCD12:FCD13 FCF12:FCF13 FCH12:FCH13 FCJ12:FCJ13 FCL12:FCL13 FCN12:FCN13 FCP12:FCP13 FCR12:FCR13 FCT12:FCT13 FCV12:FCV13 FCX12:FCX13 FCZ12:FCZ13 FDB12:FDB13 FDD12:FDD13 FDF12:FDF13 FDH12:FDH13 FDJ12:FDJ13 FDL12:FDL13 FDN12:FDN13 FDP12:FDP13 FDR12:FDR13 FDT12:FDT13 FDV12:FDV13 FDX12:FDX13 FDZ12:FDZ13 FEB12:FEB13 FED12:FED13 FEF12:FEF13 FEH12:FEH13 FEJ12:FEJ13 FEL12:FEL13 FEN12:FEN13 FEP12:FEP13 FER12:FER13 FET12:FET13 FEV12:FEV13 FEX12:FEX13 FEZ12:FEZ13 FFB12:FFB13 FFD12:FFD13 FFF12:FFF13 FFH12:FFH13 FFJ12:FFJ13 FFL12:FFL13 FFN12:FFN13 FFP12:FFP13 FFR12:FFR13 FFT12:FFT13 FFV12:FFV13 FFX12:FFX13 FFZ12:FFZ13 FGB12:FGB13 FGD12:FGD13 FGF12:FGF13 FGH12:FGH13 FGJ12:FGJ13 FGL12:FGL13 FGN12:FGN13 FGP12:FGP13 FGR12:FGR13 FGT12:FGT13 FGV12:FGV13 FGX12:FGX13 FGZ12:FGZ13 FHB12:FHB13 FHD12:FHD13 FHF12:FHF13 FHH12:FHH13 FHJ12:FHJ13 FHL12:FHL13 FHN12:FHN13 FHP12:FHP13 FHR12:FHR13 FHT12:FHT13 FHV12:FHV13 FHX12:FHX13 FHZ12:FHZ13 FIB12:FIB13 FID12:FID13 FIF12:FIF13 FIH12:FIH13 FIJ12:FIJ13 FIL12:FIL13 FIN12:FIN13 FIP12:FIP13 FIR12:FIR13 FIT12:FIT13 FIV12:FIV13 FIX12:FIX13 FIZ12:FIZ13 FJB12:FJB13 FJD12:FJD13 FJF12:FJF13 FJH12:FJH13 FJJ12:FJJ13 FJL12:FJL13 FJN12:FJN13 FJP12:FJP13 FJR12:FJR13 FJT12:FJT13 FJV12:FJV13 FJX12:FJX13 FJZ12:FJZ13 FKB12:FKB13 FKD12:FKD13 FKF12:FKF13 FKH12:FKH13 FKJ12:FKJ13 FKL12:FKL13 FKN12:FKN13 FKP12:FKP13 FKR12:FKR13 FKT12:FKT13 FKV12:FKV13 FKX12:FKX13 FKZ12:FKZ13 FLB12:FLB13 FLD12:FLD13 FLF12:FLF13 FLH12:FLH13 FLJ12:FLJ13 FLL12:FLL13 FLN12:FLN13 FLP12:FLP13 FLR12:FLR13 FLT12:FLT13 FLV12:FLV13 FLX12:FLX13 FLZ12:FLZ13 FMB12:FMB13 FMD12:FMD13 FMF12:FMF13 FMH12:FMH13 FMJ12:FMJ13 FML12:FML13 FMN12:FMN13 FMP12:FMP13 FMR12:FMR13 FMT12:FMT13 FMV12:FMV13 FMX12:FMX13 FMZ12:FMZ13 FNB12:FNB13 FND12:FND13 FNF12:FNF13 FNH12:FNH13 FNJ12:FNJ13 FNL12:FNL13 FNN12:FNN13 FNP12:FNP13 FNR12:FNR13 FNT12:FNT13 FNV12:FNV13 FNX12:FNX13 FNZ12:FNZ13 FOB12:FOB13 FOD12:FOD13 FOF12:FOF13 FOH12:FOH13 FOJ12:FOJ13 FOL12:FOL13 FON12:FON13 FOP12:FOP13 FOR12:FOR13 FOT12:FOT13 FOV12:FOV13 FOX12:FOX13 FOZ12:FOZ13 FPB12:FPB13 FPD12:FPD13 FPF12:FPF13 FPH12:FPH13 FPJ12:FPJ13 FPL12:FPL13 FPN12:FPN13 FPP12:FPP13 FPR12:FPR13 FPT12:FPT13 FPV12:FPV13 FPX12:FPX13 FPZ12:FPZ13 FQB12:FQB13 FQD12:FQD13 FQF12:FQF13 FQH12:FQH13 FQJ12:FQJ13 FQL12:FQL13 FQN12:FQN13 FQP12:FQP13 FQR12:FQR13 FQT12:FQT13 FQV12:FQV13 FQX12:FQX13 FQZ12:FQZ13 FRB12:FRB13 FRD12:FRD13 FRF12:FRF13 FRH12:FRH13 FRJ12:FRJ13 FRL12:FRL13 FRN12:FRN13 FRP12:FRP13 FRR12:FRR13 FRT12:FRT13 FRV12:FRV13 FRX12:FRX13 FRZ12:FRZ13 FSB12:FSB13 FSD12:FSD13 FSF12:FSF13 FSH12:FSH13 FSJ12:FSJ13 FSL12:FSL13 FSN12:FSN13 FSP12:FSP13 FSR12:FSR13 FST12:FST13 FSV12:FSV13 FSX12:FSX13 FSZ12:FSZ13 FTB12:FTB13 FTD12:FTD13 FTF12:FTF13 FTH12:FTH13 FTJ12:FTJ13 FTL12:FTL13 FTN12:FTN13 FTP12:FTP13 FTR12:FTR13 FTT12:FTT13 FTV12:FTV13 FTX12:FTX13 FTZ12:FTZ13 FUB12:FUB13 FUD12:FUD13 FUF12:FUF13 FUH12:FUH13 FUJ12:FUJ13 FUL12:FUL13 FUN12:FUN13 FUP12:FUP13 FUR12:FUR13 FUT12:FUT13 FUV12:FUV13 FUX12:FUX13 FUZ12:FUZ13 FVB12:FVB13 FVD12:FVD13 FVF12:FVF13 FVH12:FVH13 FVJ12:FVJ13 FVL12:FVL13 FVN12:FVN13 FVP12:FVP13 FVR12:FVR13 FVT12:FVT13 FVV12:FVV13 FVX12:FVX13 FVZ12:FVZ13 FWB12:FWB13 FWD12:FWD13 FWF12:FWF13 FWH12:FWH13 FWJ12:FWJ13 FWL12:FWL13 FWN12:FWN13 FWP12:FWP13 FWR12:FWR13 FWT12:FWT13 FWV12:FWV13 FWX12:FWX13 FWZ12:FWZ13 FXB12:FXB13 FXD12:FXD13 FXF12:FXF13 FXH12:FXH13 FXJ12:FXJ13 FXL12:FXL13 FXN12:FXN13 FXP12:FXP13 FXR12:FXR13 FXT12:FXT13 FXV12:FXV13 FXX12:FXX13 FXZ12:FXZ13 FYB12:FYB13 FYD12:FYD13 FYF12:FYF13 FYH12:FYH13 FYJ12:FYJ13 FYL12:FYL13 FYN12:FYN13 FYP12:FYP13 FYR12:FYR13 FYT12:FYT13 FYV12:FYV13 FYX12:FYX13 FYZ12:FYZ13 FZB12:FZB13 FZD12:FZD13 FZF12:FZF13 FZH12:FZH13 FZJ12:FZJ13 FZL12:FZL13 FZN12:FZN13 FZP12:FZP13 FZR12:FZR13 FZT12:FZT13 FZV12:FZV13 FZX12:FZX13 FZZ12:FZZ13 GAB12:GAB13 GAD12:GAD13 GAF12:GAF13 GAH12:GAH13 GAJ12:GAJ13 GAL12:GAL13 GAN12:GAN13 GAP12:GAP13 GAR12:GAR13 GAT12:GAT13 GAV12:GAV13 GAX12:GAX13 GAZ12:GAZ13 GBB12:GBB13 GBD12:GBD13 GBF12:GBF13 GBH12:GBH13 GBJ12:GBJ13 GBL12:GBL13 GBN12:GBN13 GBP12:GBP13 GBR12:GBR13 GBT12:GBT13 GBV12:GBV13 GBX12:GBX13 GBZ12:GBZ13 GCB12:GCB13 GCD12:GCD13 GCF12:GCF13 GCH12:GCH13 GCJ12:GCJ13 GCL12:GCL13 GCN12:GCN13 GCP12:GCP13 GCR12:GCR13 GCT12:GCT13 GCV12:GCV13 GCX12:GCX13 GCZ12:GCZ13 GDB12:GDB13 GDD12:GDD13 GDF12:GDF13 GDH12:GDH13 GDJ12:GDJ13 GDL12:GDL13 GDN12:GDN13 GDP12:GDP13 GDR12:GDR13 GDT12:GDT13 GDV12:GDV13 GDX12:GDX13 GDZ12:GDZ13 GEB12:GEB13 GED12:GED13 GEF12:GEF13 GEH12:GEH13 GEJ12:GEJ13 GEL12:GEL13 GEN12:GEN13 GEP12:GEP13 GER12:GER13 GET12:GET13 GEV12:GEV13 GEX12:GEX13 GEZ12:GEZ13 GFB12:GFB13 GFD12:GFD13 GFF12:GFF13 GFH12:GFH13 GFJ12:GFJ13 GFL12:GFL13 GFN12:GFN13 GFP12:GFP13 GFR12:GFR13 GFT12:GFT13 GFV12:GFV13 GFX12:GFX13 GFZ12:GFZ13 GGB12:GGB13 GGD12:GGD13 GGF12:GGF13 GGH12:GGH13 GGJ12:GGJ13 GGL12:GGL13 GGN12:GGN13 GGP12:GGP13 GGR12:GGR13 GGT12:GGT13 GGV12:GGV13 GGX12:GGX13 GGZ12:GGZ13 GHB12:GHB13 GHD12:GHD13 GHF12:GHF13 GHH12:GHH13 GHJ12:GHJ13 GHL12:GHL13 GHN12:GHN13 GHP12:GHP13 GHR12:GHR13 GHT12:GHT13 GHV12:GHV13 GHX12:GHX13 GHZ12:GHZ13 GIB12:GIB13 GID12:GID13 GIF12:GIF13 GIH12:GIH13 GIJ12:GIJ13 GIL12:GIL13 GIN12:GIN13 GIP12:GIP13 GIR12:GIR13 GIT12:GIT13 GIV12:GIV13 GIX12:GIX13 GIZ12:GIZ13 GJB12:GJB13 GJD12:GJD13 GJF12:GJF13 GJH12:GJH13 GJJ12:GJJ13 GJL12:GJL13 GJN12:GJN13 GJP12:GJP13 GJR12:GJR13 GJT12:GJT13 GJV12:GJV13 GJX12:GJX13 GJZ12:GJZ13 GKB12:GKB13 GKD12:GKD13 GKF12:GKF13 GKH12:GKH13 GKJ12:GKJ13 GKL12:GKL13 GKN12:GKN13 GKP12:GKP13 GKR12:GKR13 GKT12:GKT13 GKV12:GKV13 GKX12:GKX13 GKZ12:GKZ13 GLB12:GLB13 GLD12:GLD13 GLF12:GLF13 GLH12:GLH13 GLJ12:GLJ13 GLL12:GLL13 GLN12:GLN13 GLP12:GLP13 GLR12:GLR13 GLT12:GLT13 GLV12:GLV13 GLX12:GLX13 GLZ12:GLZ13 GMB12:GMB13 GMD12:GMD13 GMF12:GMF13 GMH12:GMH13 GMJ12:GMJ13 GML12:GML13 GMN12:GMN13 GMP12:GMP13 GMR12:GMR13 GMT12:GMT13 GMV12:GMV13 GMX12:GMX13 GMZ12:GMZ13 GNB12:GNB13 GND12:GND13 GNF12:GNF13 GNH12:GNH13 GNJ12:GNJ13 GNL12:GNL13 GNN12:GNN13 GNP12:GNP13 GNR12:GNR13 GNT12:GNT13 GNV12:GNV13 GNX12:GNX13 GNZ12:GNZ13 GOB12:GOB13 GOD12:GOD13 GOF12:GOF13 GOH12:GOH13 GOJ12:GOJ13 GOL12:GOL13 GON12:GON13 GOP12:GOP13 GOR12:GOR13 GOT12:GOT13 GOV12:GOV13 GOX12:GOX13 GOZ12:GOZ13 GPB12:GPB13 GPD12:GPD13 GPF12:GPF13 GPH12:GPH13 GPJ12:GPJ13 GPL12:GPL13 GPN12:GPN13 GPP12:GPP13 GPR12:GPR13 GPT12:GPT13 GPV12:GPV13 GPX12:GPX13 GPZ12:GPZ13 GQB12:GQB13 GQD12:GQD13 GQF12:GQF13 GQH12:GQH13 GQJ12:GQJ13 GQL12:GQL13 GQN12:GQN13 GQP12:GQP13 GQR12:GQR13 GQT12:GQT13 GQV12:GQV13 GQX12:GQX13 GQZ12:GQZ13 GRB12:GRB13 GRD12:GRD13 GRF12:GRF13 GRH12:GRH13 GRJ12:GRJ13 GRL12:GRL13 GRN12:GRN13 GRP12:GRP13 GRR12:GRR13 GRT12:GRT13 GRV12:GRV13 GRX12:GRX13 GRZ12:GRZ13 GSB12:GSB13 GSD12:GSD13 GSF12:GSF13 GSH12:GSH13 GSJ12:GSJ13 GSL12:GSL13 GSN12:GSN13 GSP12:GSP13 GSR12:GSR13 GST12:GST13 GSV12:GSV13 GSX12:GSX13 GSZ12:GSZ13 GTB12:GTB13 GTD12:GTD13 GTF12:GTF13 GTH12:GTH13 GTJ12:GTJ13 GTL12:GTL13 GTN12:GTN13 GTP12:GTP13 GTR12:GTR13 GTT12:GTT13 GTV12:GTV13 GTX12:GTX13 GTZ12:GTZ13 GUB12:GUB13 GUD12:GUD13 GUF12:GUF13 GUH12:GUH13 GUJ12:GUJ13 GUL12:GUL13 GUN12:GUN13 GUP12:GUP13 GUR12:GUR13 GUT12:GUT13 GUV12:GUV13 GUX12:GUX13 GUZ12:GUZ13 GVB12:GVB13 GVD12:GVD13 GVF12:GVF13 GVH12:GVH13 GVJ12:GVJ13 GVL12:GVL13 GVN12:GVN13 GVP12:GVP13 GVR12:GVR13 GVT12:GVT13 GVV12:GVV13 GVX12:GVX13 GVZ12:GVZ13 GWB12:GWB13 GWD12:GWD13 GWF12:GWF13 GWH12:GWH13 GWJ12:GWJ13 GWL12:GWL13 GWN12:GWN13 GWP12:GWP13 GWR12:GWR13 GWT12:GWT13 GWV12:GWV13 GWX12:GWX13 GWZ12:GWZ13 GXB12:GXB13 GXD12:GXD13 GXF12:GXF13 GXH12:GXH13 GXJ12:GXJ13 GXL12:GXL13 GXN12:GXN13 GXP12:GXP13 GXR12:GXR13 GXT12:GXT13 GXV12:GXV13 GXX12:GXX13 GXZ12:GXZ13 GYB12:GYB13 GYD12:GYD13 GYF12:GYF13 GYH12:GYH13 GYJ12:GYJ13 GYL12:GYL13 GYN12:GYN13 GYP12:GYP13 GYR12:GYR13 GYT12:GYT13 GYV12:GYV13 GYX12:GYX13 GYZ12:GYZ13 GZB12:GZB13 GZD12:GZD13 GZF12:GZF13 GZH12:GZH13 GZJ12:GZJ13 GZL12:GZL13 GZN12:GZN13 GZP12:GZP13 GZR12:GZR13 GZT12:GZT13 GZV12:GZV13 GZX12:GZX13 GZZ12:GZZ13 HAB12:HAB13 HAD12:HAD13 HAF12:HAF13 HAH12:HAH13 HAJ12:HAJ13 HAL12:HAL13 HAN12:HAN13 HAP12:HAP13 HAR12:HAR13 HAT12:HAT13 HAV12:HAV13 HAX12:HAX13 HAZ12:HAZ13 HBB12:HBB13 HBD12:HBD13 HBF12:HBF13 HBH12:HBH13 HBJ12:HBJ13 HBL12:HBL13 HBN12:HBN13 HBP12:HBP13 HBR12:HBR13 HBT12:HBT13 HBV12:HBV13 HBX12:HBX13 HBZ12:HBZ13 HCB12:HCB13 HCD12:HCD13 HCF12:HCF13 HCH12:HCH13 HCJ12:HCJ13 HCL12:HCL13 HCN12:HCN13 HCP12:HCP13 HCR12:HCR13 HCT12:HCT13 HCV12:HCV13 HCX12:HCX13 HCZ12:HCZ13 HDB12:HDB13 HDD12:HDD13 HDF12:HDF13 HDH12:HDH13 HDJ12:HDJ13 HDL12:HDL13 HDN12:HDN13 HDP12:HDP13 HDR12:HDR13 HDT12:HDT13 HDV12:HDV13 HDX12:HDX13 HDZ12:HDZ13 HEB12:HEB13 HED12:HED13 HEF12:HEF13 HEH12:HEH13 HEJ12:HEJ13 HEL12:HEL13 HEN12:HEN13 HEP12:HEP13 HER12:HER13 HET12:HET13 HEV12:HEV13 HEX12:HEX13 HEZ12:HEZ13 HFB12:HFB13 HFD12:HFD13 HFF12:HFF13 HFH12:HFH13 HFJ12:HFJ13 HFL12:HFL13 HFN12:HFN13 HFP12:HFP13 HFR12:HFR13 HFT12:HFT13 HFV12:HFV13 HFX12:HFX13 HFZ12:HFZ13 HGB12:HGB13 HGD12:HGD13 HGF12:HGF13 HGH12:HGH13 HGJ12:HGJ13 HGL12:HGL13 HGN12:HGN13 HGP12:HGP13 HGR12:HGR13 HGT12:HGT13 HGV12:HGV13 HGX12:HGX13 HGZ12:HGZ13 HHB12:HHB13 HHD12:HHD13 HHF12:HHF13 HHH12:HHH13 HHJ12:HHJ13 HHL12:HHL13 HHN12:HHN13 HHP12:HHP13 HHR12:HHR13 HHT12:HHT13 HHV12:HHV13 HHX12:HHX13 HHZ12:HHZ13 HIB12:HIB13 HID12:HID13 HIF12:HIF13 HIH12:HIH13 HIJ12:HIJ13 HIL12:HIL13 HIN12:HIN13 HIP12:HIP13 HIR12:HIR13 HIT12:HIT13 HIV12:HIV13 HIX12:HIX13 HIZ12:HIZ13 HJB12:HJB13 HJD12:HJD13 HJF12:HJF13 HJH12:HJH13 HJJ12:HJJ13 HJL12:HJL13 HJN12:HJN13 HJP12:HJP13 HJR12:HJR13 HJT12:HJT13 HJV12:HJV13 HJX12:HJX13 HJZ12:HJZ13 HKB12:HKB13 HKD12:HKD13 HKF12:HKF13 HKH12:HKH13 HKJ12:HKJ13 HKL12:HKL13 HKN12:HKN13 HKP12:HKP13 HKR12:HKR13 HKT12:HKT13 HKV12:HKV13 HKX12:HKX13 HKZ12:HKZ13 HLB12:HLB13 HLD12:HLD13 HLF12:HLF13 HLH12:HLH13 HLJ12:HLJ13 HLL12:HLL13 HLN12:HLN13 HLP12:HLP13 HLR12:HLR13 HLT12:HLT13 HLV12:HLV13 HLX12:HLX13 HLZ12:HLZ13 HMB12:HMB13 HMD12:HMD13 HMF12:HMF13 HMH12:HMH13 HMJ12:HMJ13 HML12:HML13 HMN12:HMN13 HMP12:HMP13 HMR12:HMR13 HMT12:HMT13 HMV12:HMV13 HMX12:HMX13 HMZ12:HMZ13 HNB12:HNB13 HND12:HND13 HNF12:HNF13 HNH12:HNH13 HNJ12:HNJ13 HNL12:HNL13 HNN12:HNN13 HNP12:HNP13 HNR12:HNR13 HNT12:HNT13 HNV12:HNV13 HNX12:HNX13 HNZ12:HNZ13 HOB12:HOB13 HOD12:HOD13 HOF12:HOF13 HOH12:HOH13 HOJ12:HOJ13 HOL12:HOL13 HON12:HON13 HOP12:HOP13 HOR12:HOR13 HOT12:HOT13 HOV12:HOV13 HOX12:HOX13 HOZ12:HOZ13 HPB12:HPB13 HPD12:HPD13 HPF12:HPF13 HPH12:HPH13 HPJ12:HPJ13 HPL12:HPL13 HPN12:HPN13 HPP12:HPP13 HPR12:HPR13 HPT12:HPT13 HPV12:HPV13 HPX12:HPX13 HPZ12:HPZ13 HQB12:HQB13 HQD12:HQD13 HQF12:HQF13 HQH12:HQH13 HQJ12:HQJ13 HQL12:HQL13 HQN12:HQN13 HQP12:HQP13 HQR12:HQR13 HQT12:HQT13 HQV12:HQV13 HQX12:HQX13 HQZ12:HQZ13 HRB12:HRB13 HRD12:HRD13 HRF12:HRF13 HRH12:HRH13 HRJ12:HRJ13 HRL12:HRL13 HRN12:HRN13 HRP12:HRP13 HRR12:HRR13 HRT12:HRT13 HRV12:HRV13 HRX12:HRX13 HRZ12:HRZ13 HSB12:HSB13 HSD12:HSD13 HSF12:HSF13 HSH12:HSH13 HSJ12:HSJ13 HSL12:HSL13 HSN12:HSN13 HSP12:HSP13 HSR12:HSR13 HST12:HST13 HSV12:HSV13 HSX12:HSX13 HSZ12:HSZ13 HTB12:HTB13 HTD12:HTD13 HTF12:HTF13 HTH12:HTH13 HTJ12:HTJ13 HTL12:HTL13 HTN12:HTN13 HTP12:HTP13 HTR12:HTR13 HTT12:HTT13 HTV12:HTV13 HTX12:HTX13 HTZ12:HTZ13 HUB12:HUB13 HUD12:HUD13 HUF12:HUF13 HUH12:HUH13 HUJ12:HUJ13 HUL12:HUL13 HUN12:HUN13 HUP12:HUP13 HUR12:HUR13 HUT12:HUT13 HUV12:HUV13 HUX12:HUX13 HUZ12:HUZ13 HVB12:HVB13 HVD12:HVD13 HVF12:HVF13 HVH12:HVH13 HVJ12:HVJ13 HVL12:HVL13 HVN12:HVN13 HVP12:HVP13 HVR12:HVR13 HVT12:HVT13 HVV12:HVV13 HVX12:HVX13 HVZ12:HVZ13 HWB12:HWB13 HWD12:HWD13 HWF12:HWF13 HWH12:HWH13 HWJ12:HWJ13 HWL12:HWL13 HWN12:HWN13 HWP12:HWP13 HWR12:HWR13 HWT12:HWT13 HWV12:HWV13 HWX12:HWX13 HWZ12:HWZ13 HXB12:HXB13 HXD12:HXD13 HXF12:HXF13 HXH12:HXH13 HXJ12:HXJ13 HXL12:HXL13 HXN12:HXN13 HXP12:HXP13 HXR12:HXR13 HXT12:HXT13 HXV12:HXV13 HXX12:HXX13 HXZ12:HXZ13 HYB12:HYB13 HYD12:HYD13 HYF12:HYF13 HYH12:HYH13 HYJ12:HYJ13 HYL12:HYL13 HYN12:HYN13 HYP12:HYP13 HYR12:HYR13 HYT12:HYT13 HYV12:HYV13 HYX12:HYX13 HYZ12:HYZ13 HZB12:HZB13 HZD12:HZD13 HZF12:HZF13 HZH12:HZH13 HZJ12:HZJ13 HZL12:HZL13 HZN12:HZN13 HZP12:HZP13 HZR12:HZR13 HZT12:HZT13 HZV12:HZV13 HZX12:HZX13 HZZ12:HZZ13 IAB12:IAB13 IAD12:IAD13 IAF12:IAF13 IAH12:IAH13 IAJ12:IAJ13 IAL12:IAL13 IAN12:IAN13 IAP12:IAP13 IAR12:IAR13 IAT12:IAT13 IAV12:IAV13 IAX12:IAX13 IAZ12:IAZ13 IBB12:IBB13 IBD12:IBD13 IBF12:IBF13 IBH12:IBH13 IBJ12:IBJ13 IBL12:IBL13 IBN12:IBN13 IBP12:IBP13 IBR12:IBR13 IBT12:IBT13 IBV12:IBV13 IBX12:IBX13 IBZ12:IBZ13 ICB12:ICB13 ICD12:ICD13 ICF12:ICF13 ICH12:ICH13 ICJ12:ICJ13 ICL12:ICL13 ICN12:ICN13 ICP12:ICP13 ICR12:ICR13 ICT12:ICT13 ICV12:ICV13 ICX12:ICX13 ICZ12:ICZ13 IDB12:IDB13 IDD12:IDD13 IDF12:IDF13 IDH12:IDH13 IDJ12:IDJ13 IDL12:IDL13 IDN12:IDN13 IDP12:IDP13 IDR12:IDR13 IDT12:IDT13 IDV12:IDV13 IDX12:IDX13 IDZ12:IDZ13 IEB12:IEB13 IED12:IED13 IEF12:IEF13 IEH12:IEH13 IEJ12:IEJ13 IEL12:IEL13 IEN12:IEN13 IEP12:IEP13 IER12:IER13 IET12:IET13 IEV12:IEV13 IEX12:IEX13 IEZ12:IEZ13 IFB12:IFB13 IFD12:IFD13 IFF12:IFF13 IFH12:IFH13 IFJ12:IFJ13 IFL12:IFL13 IFN12:IFN13 IFP12:IFP13 IFR12:IFR13 IFT12:IFT13 IFV12:IFV13 IFX12:IFX13 IFZ12:IFZ13 IGB12:IGB13 IGD12:IGD13 IGF12:IGF13 IGH12:IGH13 IGJ12:IGJ13 IGL12:IGL13 IGN12:IGN13 IGP12:IGP13 IGR12:IGR13 IGT12:IGT13 IGV12:IGV13 IGX12:IGX13 IGZ12:IGZ13 IHB12:IHB13 IHD12:IHD13 IHF12:IHF13 IHH12:IHH13 IHJ12:IHJ13 IHL12:IHL13 IHN12:IHN13 IHP12:IHP13 IHR12:IHR13 IHT12:IHT13 IHV12:IHV13 IHX12:IHX13 IHZ12:IHZ13 IIB12:IIB13 IID12:IID13 IIF12:IIF13 IIH12:IIH13 IIJ12:IIJ13 IIL12:IIL13 IIN12:IIN13 IIP12:IIP13 IIR12:IIR13 IIT12:IIT13 IIV12:IIV13 IIX12:IIX13 IIZ12:IIZ13 IJB12:IJB13 IJD12:IJD13 IJF12:IJF13 IJH12:IJH13 IJJ12:IJJ13 IJL12:IJL13 IJN12:IJN13 IJP12:IJP13 IJR12:IJR13 IJT12:IJT13 IJV12:IJV13 IJX12:IJX13 IJZ12:IJZ13 IKB12:IKB13 IKD12:IKD13 IKF12:IKF13 IKH12:IKH13 IKJ12:IKJ13 IKL12:IKL13 IKN12:IKN13 IKP12:IKP13 IKR12:IKR13 IKT12:IKT13 IKV12:IKV13 IKX12:IKX13 IKZ12:IKZ13 ILB12:ILB13 ILD12:ILD13 ILF12:ILF13 ILH12:ILH13 ILJ12:ILJ13 ILL12:ILL13 ILN12:ILN13 ILP12:ILP13 ILR12:ILR13 ILT12:ILT13 ILV12:ILV13 ILX12:ILX13 ILZ12:ILZ13 IMB12:IMB13 IMD12:IMD13 IMF12:IMF13 IMH12:IMH13 IMJ12:IMJ13 IML12:IML13 IMN12:IMN13 IMP12:IMP13 IMR12:IMR13 IMT12:IMT13 IMV12:IMV13 IMX12:IMX13 IMZ12:IMZ13 INB12:INB13 IND12:IND13 INF12:INF13 INH12:INH13 INJ12:INJ13 INL12:INL13 INN12:INN13 INP12:INP13 INR12:INR13 INT12:INT13 INV12:INV13 INX12:INX13 INZ12:INZ13 IOB12:IOB13 IOD12:IOD13 IOF12:IOF13 IOH12:IOH13 IOJ12:IOJ13 IOL12:IOL13 ION12:ION13 IOP12:IOP13 IOR12:IOR13 IOT12:IOT13 IOV12:IOV13 IOX12:IOX13 IOZ12:IOZ13 IPB12:IPB13 IPD12:IPD13 IPF12:IPF13 IPH12:IPH13 IPJ12:IPJ13 IPL12:IPL13 IPN12:IPN13 IPP12:IPP13 IPR12:IPR13 IPT12:IPT13 IPV12:IPV13 IPX12:IPX13 IPZ12:IPZ13 IQB12:IQB13 IQD12:IQD13 IQF12:IQF13 IQH12:IQH13 IQJ12:IQJ13 IQL12:IQL13 IQN12:IQN13 IQP12:IQP13 IQR12:IQR13 IQT12:IQT13 IQV12:IQV13 IQX12:IQX13 IQZ12:IQZ13 IRB12:IRB13 IRD12:IRD13 IRF12:IRF13 IRH12:IRH13 IRJ12:IRJ13 IRL12:IRL13 IRN12:IRN13 IRP12:IRP13 IRR12:IRR13 IRT12:IRT13 IRV12:IRV13 IRX12:IRX13 IRZ12:IRZ13 ISB12:ISB13 ISD12:ISD13 ISF12:ISF13 ISH12:ISH13 ISJ12:ISJ13 ISL12:ISL13 ISN12:ISN13 ISP12:ISP13 ISR12:ISR13 IST12:IST13 ISV12:ISV13 ISX12:ISX13 ISZ12:ISZ13 ITB12:ITB13 ITD12:ITD13 ITF12:ITF13 ITH12:ITH13 ITJ12:ITJ13 ITL12:ITL13 ITN12:ITN13 ITP12:ITP13 ITR12:ITR13 ITT12:ITT13 ITV12:ITV13 ITX12:ITX13 ITZ12:ITZ13 IUB12:IUB13 IUD12:IUD13 IUF12:IUF13 IUH12:IUH13 IUJ12:IUJ13 IUL12:IUL13 IUN12:IUN13 IUP12:IUP13 IUR12:IUR13 IUT12:IUT13 IUV12:IUV13 IUX12:IUX13 IUZ12:IUZ13 IVB12:IVB13 IVD12:IVD13 IVF12:IVF13 IVH12:IVH13 IVJ12:IVJ13 IVL12:IVL13 IVN12:IVN13 IVP12:IVP13 IVR12:IVR13 IVT12:IVT13 IVV12:IVV13 IVX12:IVX13 IVZ12:IVZ13 IWB12:IWB13 IWD12:IWD13 IWF12:IWF13 IWH12:IWH13 IWJ12:IWJ13 IWL12:IWL13 IWN12:IWN13 IWP12:IWP13 IWR12:IWR13 IWT12:IWT13 IWV12:IWV13 IWX12:IWX13 IWZ12:IWZ13 IXB12:IXB13 IXD12:IXD13 IXF12:IXF13 IXH12:IXH13 IXJ12:IXJ13 IXL12:IXL13 IXN12:IXN13 IXP12:IXP13 IXR12:IXR13 IXT12:IXT13 IXV12:IXV13 IXX12:IXX13 IXZ12:IXZ13 IYB12:IYB13 IYD12:IYD13 IYF12:IYF13 IYH12:IYH13 IYJ12:IYJ13 IYL12:IYL13 IYN12:IYN13 IYP12:IYP13 IYR12:IYR13 IYT12:IYT13 IYV12:IYV13 IYX12:IYX13 IYZ12:IYZ13 IZB12:IZB13 IZD12:IZD13 IZF12:IZF13 IZH12:IZH13 IZJ12:IZJ13 IZL12:IZL13 IZN12:IZN13 IZP12:IZP13 IZR12:IZR13 IZT12:IZT13 IZV12:IZV13 IZX12:IZX13 IZZ12:IZZ13 JAB12:JAB13 JAD12:JAD13 JAF12:JAF13 JAH12:JAH13 JAJ12:JAJ13 JAL12:JAL13 JAN12:JAN13 JAP12:JAP13 JAR12:JAR13 JAT12:JAT13 JAV12:JAV13 JAX12:JAX13 JAZ12:JAZ13 JBB12:JBB13 JBD12:JBD13 JBF12:JBF13 JBH12:JBH13 JBJ12:JBJ13 JBL12:JBL13 JBN12:JBN13 JBP12:JBP13 JBR12:JBR13 JBT12:JBT13 JBV12:JBV13 JBX12:JBX13 JBZ12:JBZ13 JCB12:JCB13 JCD12:JCD13 JCF12:JCF13 JCH12:JCH13 JCJ12:JCJ13 JCL12:JCL13 JCN12:JCN13 JCP12:JCP13 JCR12:JCR13 JCT12:JCT13 JCV12:JCV13 JCX12:JCX13 JCZ12:JCZ13 JDB12:JDB13 JDD12:JDD13 JDF12:JDF13 JDH12:JDH13 JDJ12:JDJ13 JDL12:JDL13 JDN12:JDN13 JDP12:JDP13 JDR12:JDR13 JDT12:JDT13 JDV12:JDV13 JDX12:JDX13 JDZ12:JDZ13 JEB12:JEB13 JED12:JED13 JEF12:JEF13 JEH12:JEH13 JEJ12:JEJ13 JEL12:JEL13 JEN12:JEN13 JEP12:JEP13 JER12:JER13 JET12:JET13 JEV12:JEV13 JEX12:JEX13 JEZ12:JEZ13 JFB12:JFB13 JFD12:JFD13 JFF12:JFF13 JFH12:JFH13 JFJ12:JFJ13 JFL12:JFL13 JFN12:JFN13 JFP12:JFP13 JFR12:JFR13 JFT12:JFT13 JFV12:JFV13 JFX12:JFX13 JFZ12:JFZ13 JGB12:JGB13 JGD12:JGD13 JGF12:JGF13 JGH12:JGH13 JGJ12:JGJ13 JGL12:JGL13 JGN12:JGN13 JGP12:JGP13 JGR12:JGR13 JGT12:JGT13 JGV12:JGV13 JGX12:JGX13 JGZ12:JGZ13 JHB12:JHB13 JHD12:JHD13 JHF12:JHF13 JHH12:JHH13 JHJ12:JHJ13 JHL12:JHL13 JHN12:JHN13 JHP12:JHP13 JHR12:JHR13 JHT12:JHT13 JHV12:JHV13 JHX12:JHX13 JHZ12:JHZ13 JIB12:JIB13 JID12:JID13 JIF12:JIF13 JIH12:JIH13 JIJ12:JIJ13 JIL12:JIL13 JIN12:JIN13 JIP12:JIP13 JIR12:JIR13 JIT12:JIT13 JIV12:JIV13 JIX12:JIX13 JIZ12:JIZ13 JJB12:JJB13 JJD12:JJD13 JJF12:JJF13 JJH12:JJH13 JJJ12:JJJ13 JJL12:JJL13 JJN12:JJN13 JJP12:JJP13 JJR12:JJR13 JJT12:JJT13 JJV12:JJV13 JJX12:JJX13 JJZ12:JJZ13 JKB12:JKB13 JKD12:JKD13 JKF12:JKF13 JKH12:JKH13 JKJ12:JKJ13 JKL12:JKL13 JKN12:JKN13 JKP12:JKP13 JKR12:JKR13 JKT12:JKT13 JKV12:JKV13 JKX12:JKX13 JKZ12:JKZ13 JLB12:JLB13 JLD12:JLD13 JLF12:JLF13 JLH12:JLH13 JLJ12:JLJ13 JLL12:JLL13 JLN12:JLN13 JLP12:JLP13 JLR12:JLR13 JLT12:JLT13 JLV12:JLV13 JLX12:JLX13 JLZ12:JLZ13 JMB12:JMB13 JMD12:JMD13 JMF12:JMF13 JMH12:JMH13 JMJ12:JMJ13 JML12:JML13 JMN12:JMN13 JMP12:JMP13 JMR12:JMR13 JMT12:JMT13 JMV12:JMV13 JMX12:JMX13 JMZ12:JMZ13 JNB12:JNB13 JND12:JND13 JNF12:JNF13 JNH12:JNH13 JNJ12:JNJ13 JNL12:JNL13 JNN12:JNN13 JNP12:JNP13 JNR12:JNR13 JNT12:JNT13 JNV12:JNV13 JNX12:JNX13 JNZ12:JNZ13 JOB12:JOB13 JOD12:JOD13 JOF12:JOF13 JOH12:JOH13 JOJ12:JOJ13 JOL12:JOL13 JON12:JON13 JOP12:JOP13 JOR12:JOR13 JOT12:JOT13 JOV12:JOV13 JOX12:JOX13 JOZ12:JOZ13 JPB12:JPB13 JPD12:JPD13 JPF12:JPF13 JPH12:JPH13 JPJ12:JPJ13 JPL12:JPL13 JPN12:JPN13 JPP12:JPP13 JPR12:JPR13 JPT12:JPT13 JPV12:JPV13 JPX12:JPX13 JPZ12:JPZ13 JQB12:JQB13 JQD12:JQD13 JQF12:JQF13 JQH12:JQH13 JQJ12:JQJ13 JQL12:JQL13 JQN12:JQN13 JQP12:JQP13 JQR12:JQR13 JQT12:JQT13 JQV12:JQV13 JQX12:JQX13 JQZ12:JQZ13 JRB12:JRB13 JRD12:JRD13 JRF12:JRF13 JRH12:JRH13 JRJ12:JRJ13 JRL12:JRL13 JRN12:JRN13 JRP12:JRP13 JRR12:JRR13 JRT12:JRT13 JRV12:JRV13 JRX12:JRX13 JRZ12:JRZ13 JSB12:JSB13 JSD12:JSD13 JSF12:JSF13 JSH12:JSH13 JSJ12:JSJ13 JSL12:JSL13 JSN12:JSN13 JSP12:JSP13 JSR12:JSR13 JST12:JST13 JSV12:JSV13 JSX12:JSX13 JSZ12:JSZ13 JTB12:JTB13 JTD12:JTD13 JTF12:JTF13 JTH12:JTH13 JTJ12:JTJ13 JTL12:JTL13 JTN12:JTN13 JTP12:JTP13 JTR12:JTR13 JTT12:JTT13 JTV12:JTV13 JTX12:JTX13 JTZ12:JTZ13 JUB12:JUB13 JUD12:JUD13 JUF12:JUF13 JUH12:JUH13 JUJ12:JUJ13 JUL12:JUL13 JUN12:JUN13 JUP12:JUP13 JUR12:JUR13 JUT12:JUT13 JUV12:JUV13 JUX12:JUX13 JUZ12:JUZ13 JVB12:JVB13 JVD12:JVD13 JVF12:JVF13 JVH12:JVH13 JVJ12:JVJ13 JVL12:JVL13 JVN12:JVN13 JVP12:JVP13 JVR12:JVR13 JVT12:JVT13 JVV12:JVV13 JVX12:JVX13 JVZ12:JVZ13 JWB12:JWB13 JWD12:JWD13 JWF12:JWF13 JWH12:JWH13 JWJ12:JWJ13 JWL12:JWL13 JWN12:JWN13 JWP12:JWP13 JWR12:JWR13 JWT12:JWT13 JWV12:JWV13 JWX12:JWX13 JWZ12:JWZ13 JXB12:JXB13 JXD12:JXD13 JXF12:JXF13 JXH12:JXH13 JXJ12:JXJ13 JXL12:JXL13 JXN12:JXN13 JXP12:JXP13 JXR12:JXR13 JXT12:JXT13 JXV12:JXV13 JXX12:JXX13 JXZ12:JXZ13 JYB12:JYB13 JYD12:JYD13 JYF12:JYF13 JYH12:JYH13 JYJ12:JYJ13 JYL12:JYL13 JYN12:JYN13 JYP12:JYP13 JYR12:JYR13 JYT12:JYT13 JYV12:JYV13 JYX12:JYX13 JYZ12:JYZ13 JZB12:JZB13 JZD12:JZD13 JZF12:JZF13 JZH12:JZH13 JZJ12:JZJ13 JZL12:JZL13 JZN12:JZN13 JZP12:JZP13 JZR12:JZR13 JZT12:JZT13 JZV12:JZV13 JZX12:JZX13 JZZ12:JZZ13 KAB12:KAB13 KAD12:KAD13 KAF12:KAF13 KAH12:KAH13 KAJ12:KAJ13 KAL12:KAL13 KAN12:KAN13 KAP12:KAP13 KAR12:KAR13 KAT12:KAT13 KAV12:KAV13 KAX12:KAX13 KAZ12:KAZ13 KBB12:KBB13 KBD12:KBD13 KBF12:KBF13 KBH12:KBH13 KBJ12:KBJ13 KBL12:KBL13 KBN12:KBN13 KBP12:KBP13 KBR12:KBR13 KBT12:KBT13 KBV12:KBV13 KBX12:KBX13 KBZ12:KBZ13 KCB12:KCB13 KCD12:KCD13 KCF12:KCF13 KCH12:KCH13 KCJ12:KCJ13 KCL12:KCL13 KCN12:KCN13 KCP12:KCP13 KCR12:KCR13 KCT12:KCT13 KCV12:KCV13 KCX12:KCX13 KCZ12:KCZ13 KDB12:KDB13 KDD12:KDD13 KDF12:KDF13 KDH12:KDH13 KDJ12:KDJ13 KDL12:KDL13 KDN12:KDN13 KDP12:KDP13 KDR12:KDR13 KDT12:KDT13 KDV12:KDV13 KDX12:KDX13 KDZ12:KDZ13 KEB12:KEB13 KED12:KED13 KEF12:KEF13 KEH12:KEH13 KEJ12:KEJ13 KEL12:KEL13 KEN12:KEN13 KEP12:KEP13 KER12:KER13 KET12:KET13 KEV12:KEV13 KEX12:KEX13 KEZ12:KEZ13 KFB12:KFB13 KFD12:KFD13 KFF12:KFF13 KFH12:KFH13 KFJ12:KFJ13 KFL12:KFL13 KFN12:KFN13 KFP12:KFP13 KFR12:KFR13 KFT12:KFT13 KFV12:KFV13 KFX12:KFX13 KFZ12:KFZ13 KGB12:KGB13 KGD12:KGD13 KGF12:KGF13 KGH12:KGH13 KGJ12:KGJ13 KGL12:KGL13 KGN12:KGN13 KGP12:KGP13 KGR12:KGR13 KGT12:KGT13 KGV12:KGV13 KGX12:KGX13 KGZ12:KGZ13 KHB12:KHB13 KHD12:KHD13 KHF12:KHF13 KHH12:KHH13 KHJ12:KHJ13 KHL12:KHL13 KHN12:KHN13 KHP12:KHP13 KHR12:KHR13 KHT12:KHT13 KHV12:KHV13 KHX12:KHX13 KHZ12:KHZ13 KIB12:KIB13 KID12:KID13 KIF12:KIF13 KIH12:KIH13 KIJ12:KIJ13 KIL12:KIL13 KIN12:KIN13 KIP12:KIP13 KIR12:KIR13 KIT12:KIT13 KIV12:KIV13 KIX12:KIX13 KIZ12:KIZ13 KJB12:KJB13 KJD12:KJD13 KJF12:KJF13 KJH12:KJH13 KJJ12:KJJ13 KJL12:KJL13 KJN12:KJN13 KJP12:KJP13 KJR12:KJR13 KJT12:KJT13 KJV12:KJV13 KJX12:KJX13 KJZ12:KJZ13 KKB12:KKB13 KKD12:KKD13 KKF12:KKF13 KKH12:KKH13 KKJ12:KKJ13 KKL12:KKL13 KKN12:KKN13 KKP12:KKP13 KKR12:KKR13 KKT12:KKT13 KKV12:KKV13 KKX12:KKX13 KKZ12:KKZ13 KLB12:KLB13 KLD12:KLD13 KLF12:KLF13 KLH12:KLH13 KLJ12:KLJ13 KLL12:KLL13 KLN12:KLN13 KLP12:KLP13 KLR12:KLR13 KLT12:KLT13 KLV12:KLV13 KLX12:KLX13 KLZ12:KLZ13 KMB12:KMB13 KMD12:KMD13 KMF12:KMF13 KMH12:KMH13 KMJ12:KMJ13 KML12:KML13 KMN12:KMN13 KMP12:KMP13 KMR12:KMR13 KMT12:KMT13 KMV12:KMV13 KMX12:KMX13 KMZ12:KMZ13 KNB12:KNB13 KND12:KND13 KNF12:KNF13 KNH12:KNH13 KNJ12:KNJ13 KNL12:KNL13 KNN12:KNN13 KNP12:KNP13 KNR12:KNR13 KNT12:KNT13 KNV12:KNV13 KNX12:KNX13 KNZ12:KNZ13 KOB12:KOB13 KOD12:KOD13 KOF12:KOF13 KOH12:KOH13 KOJ12:KOJ13 KOL12:KOL13 KON12:KON13 KOP12:KOP13 KOR12:KOR13 KOT12:KOT13 KOV12:KOV13 KOX12:KOX13 KOZ12:KOZ13 KPB12:KPB13 KPD12:KPD13 KPF12:KPF13 KPH12:KPH13 KPJ12:KPJ13 KPL12:KPL13 KPN12:KPN13 KPP12:KPP13 KPR12:KPR13 KPT12:KPT13 KPV12:KPV13 KPX12:KPX13 KPZ12:KPZ13 KQB12:KQB13 KQD12:KQD13 KQF12:KQF13 KQH12:KQH13 KQJ12:KQJ13 KQL12:KQL13 KQN12:KQN13 KQP12:KQP13 KQR12:KQR13 KQT12:KQT13 KQV12:KQV13 KQX12:KQX13 KQZ12:KQZ13 KRB12:KRB13 KRD12:KRD13 KRF12:KRF13 KRH12:KRH13 KRJ12:KRJ13 KRL12:KRL13 KRN12:KRN13 KRP12:KRP13 KRR12:KRR13 KRT12:KRT13 KRV12:KRV13 KRX12:KRX13 KRZ12:KRZ13 KSB12:KSB13 KSD12:KSD13 KSF12:KSF13 KSH12:KSH13 KSJ12:KSJ13 KSL12:KSL13 KSN12:KSN13 KSP12:KSP13 KSR12:KSR13 KST12:KST13 KSV12:KSV13 KSX12:KSX13 KSZ12:KSZ13 KTB12:KTB13 KTD12:KTD13 KTF12:KTF13 KTH12:KTH13 KTJ12:KTJ13 KTL12:KTL13 KTN12:KTN13 KTP12:KTP13 KTR12:KTR13 KTT12:KTT13 KTV12:KTV13 KTX12:KTX13 KTZ12:KTZ13 KUB12:KUB13 KUD12:KUD13 KUF12:KUF13 KUH12:KUH13 KUJ12:KUJ13 KUL12:KUL13 KUN12:KUN13 KUP12:KUP13 KUR12:KUR13 KUT12:KUT13 KUV12:KUV13 KUX12:KUX13 KUZ12:KUZ13 KVB12:KVB13 KVD12:KVD13 KVF12:KVF13 KVH12:KVH13 KVJ12:KVJ13 KVL12:KVL13 KVN12:KVN13 KVP12:KVP13 KVR12:KVR13 KVT12:KVT13 KVV12:KVV13 KVX12:KVX13 KVZ12:KVZ13 KWB12:KWB13 KWD12:KWD13 KWF12:KWF13 KWH12:KWH13 KWJ12:KWJ13 KWL12:KWL13 KWN12:KWN13 KWP12:KWP13 KWR12:KWR13 KWT12:KWT13 KWV12:KWV13 KWX12:KWX13 KWZ12:KWZ13 KXB12:KXB13 KXD12:KXD13 KXF12:KXF13 KXH12:KXH13 KXJ12:KXJ13 KXL12:KXL13 KXN12:KXN13 KXP12:KXP13 KXR12:KXR13 KXT12:KXT13 KXV12:KXV13 KXX12:KXX13 KXZ12:KXZ13 KYB12:KYB13 KYD12:KYD13 KYF12:KYF13 KYH12:KYH13 KYJ12:KYJ13 KYL12:KYL13 KYN12:KYN13 KYP12:KYP13 KYR12:KYR13 KYT12:KYT13 KYV12:KYV13 KYX12:KYX13 KYZ12:KYZ13 KZB12:KZB13 KZD12:KZD13 KZF12:KZF13 KZH12:KZH13 KZJ12:KZJ13 KZL12:KZL13 KZN12:KZN13 KZP12:KZP13 KZR12:KZR13 KZT12:KZT13 KZV12:KZV13 KZX12:KZX13 KZZ12:KZZ13 LAB12:LAB13 LAD12:LAD13 LAF12:LAF13 LAH12:LAH13 LAJ12:LAJ13 LAL12:LAL13 LAN12:LAN13 LAP12:LAP13 LAR12:LAR13 LAT12:LAT13 LAV12:LAV13 LAX12:LAX13 LAZ12:LAZ13 LBB12:LBB13 LBD12:LBD13 LBF12:LBF13 LBH12:LBH13 LBJ12:LBJ13 LBL12:LBL13 LBN12:LBN13 LBP12:LBP13 LBR12:LBR13 LBT12:LBT13 LBV12:LBV13 LBX12:LBX13 LBZ12:LBZ13 LCB12:LCB13 LCD12:LCD13 LCF12:LCF13 LCH12:LCH13 LCJ12:LCJ13 LCL12:LCL13 LCN12:LCN13 LCP12:LCP13 LCR12:LCR13 LCT12:LCT13 LCV12:LCV13 LCX12:LCX13 LCZ12:LCZ13 LDB12:LDB13 LDD12:LDD13 LDF12:LDF13 LDH12:LDH13 LDJ12:LDJ13 LDL12:LDL13 LDN12:LDN13 LDP12:LDP13 LDR12:LDR13 LDT12:LDT13 LDV12:LDV13 LDX12:LDX13 LDZ12:LDZ13 LEB12:LEB13 LED12:LED13 LEF12:LEF13 LEH12:LEH13 LEJ12:LEJ13 LEL12:LEL13 LEN12:LEN13 LEP12:LEP13 LER12:LER13 LET12:LET13 LEV12:LEV13 LEX12:LEX13 LEZ12:LEZ13 LFB12:LFB13 LFD12:LFD13 LFF12:LFF13 LFH12:LFH13 LFJ12:LFJ13 LFL12:LFL13 LFN12:LFN13 LFP12:LFP13 LFR12:LFR13 LFT12:LFT13 LFV12:LFV13 LFX12:LFX13 LFZ12:LFZ13 LGB12:LGB13 LGD12:LGD13 LGF12:LGF13 LGH12:LGH13 LGJ12:LGJ13 LGL12:LGL13 LGN12:LGN13 LGP12:LGP13 LGR12:LGR13 LGT12:LGT13 LGV12:LGV13 LGX12:LGX13 LGZ12:LGZ13 LHB12:LHB13 LHD12:LHD13 LHF12:LHF13 LHH12:LHH13 LHJ12:LHJ13 LHL12:LHL13 LHN12:LHN13 LHP12:LHP13 LHR12:LHR13 LHT12:LHT13 LHV12:LHV13 LHX12:LHX13 LHZ12:LHZ13 LIB12:LIB13 LID12:LID13 LIF12:LIF13 LIH12:LIH13 LIJ12:LIJ13 LIL12:LIL13 LIN12:LIN13 LIP12:LIP13 LIR12:LIR13 LIT12:LIT13 LIV12:LIV13 LIX12:LIX13 LIZ12:LIZ13 LJB12:LJB13 LJD12:LJD13 LJF12:LJF13 LJH12:LJH13 LJJ12:LJJ13 LJL12:LJL13 LJN12:LJN13 LJP12:LJP13 LJR12:LJR13 LJT12:LJT13 LJV12:LJV13 LJX12:LJX13 LJZ12:LJZ13 LKB12:LKB13 LKD12:LKD13 LKF12:LKF13 LKH12:LKH13 LKJ12:LKJ13 LKL12:LKL13 LKN12:LKN13 LKP12:LKP13 LKR12:LKR13 LKT12:LKT13 LKV12:LKV13 LKX12:LKX13 LKZ12:LKZ13 LLB12:LLB13 LLD12:LLD13 LLF12:LLF13 LLH12:LLH13 LLJ12:LLJ13 LLL12:LLL13 LLN12:LLN13 LLP12:LLP13 LLR12:LLR13 LLT12:LLT13 LLV12:LLV13 LLX12:LLX13 LLZ12:LLZ13 LMB12:LMB13 LMD12:LMD13 LMF12:LMF13 LMH12:LMH13 LMJ12:LMJ13 LML12:LML13 LMN12:LMN13 LMP12:LMP13 LMR12:LMR13 LMT12:LMT13 LMV12:LMV13 LMX12:LMX13 LMZ12:LMZ13 LNB12:LNB13 LND12:LND13 LNF12:LNF13 LNH12:LNH13 LNJ12:LNJ13 LNL12:LNL13 LNN12:LNN13 LNP12:LNP13 LNR12:LNR13 LNT12:LNT13 LNV12:LNV13 LNX12:LNX13 LNZ12:LNZ13 LOB12:LOB13 LOD12:LOD13 LOF12:LOF13 LOH12:LOH13 LOJ12:LOJ13 LOL12:LOL13 LON12:LON13 LOP12:LOP13 LOR12:LOR13 LOT12:LOT13 LOV12:LOV13 LOX12:LOX13 LOZ12:LOZ13 LPB12:LPB13 LPD12:LPD13 LPF12:LPF13 LPH12:LPH13 LPJ12:LPJ13 LPL12:LPL13 LPN12:LPN13 LPP12:LPP13 LPR12:LPR13 LPT12:LPT13 LPV12:LPV13 LPX12:LPX13 LPZ12:LPZ13 LQB12:LQB13 LQD12:LQD13 LQF12:LQF13 LQH12:LQH13 LQJ12:LQJ13 LQL12:LQL13 LQN12:LQN13 LQP12:LQP13 LQR12:LQR13 LQT12:LQT13 LQV12:LQV13 LQX12:LQX13 LQZ12:LQZ13 LRB12:LRB13 LRD12:LRD13 LRF12:LRF13 LRH12:LRH13 LRJ12:LRJ13 LRL12:LRL13 LRN12:LRN13 LRP12:LRP13 LRR12:LRR13 LRT12:LRT13 LRV12:LRV13 LRX12:LRX13 LRZ12:LRZ13 LSB12:LSB13 LSD12:LSD13 LSF12:LSF13 LSH12:LSH13 LSJ12:LSJ13 LSL12:LSL13 LSN12:LSN13 LSP12:LSP13 LSR12:LSR13 LST12:LST13 LSV12:LSV13 LSX12:LSX13 LSZ12:LSZ13 LTB12:LTB13 LTD12:LTD13 LTF12:LTF13 LTH12:LTH13 LTJ12:LTJ13 LTL12:LTL13 LTN12:LTN13 LTP12:LTP13 LTR12:LTR13 LTT12:LTT13 LTV12:LTV13 LTX12:LTX13 LTZ12:LTZ13 LUB12:LUB13 LUD12:LUD13 LUF12:LUF13 LUH12:LUH13 LUJ12:LUJ13 LUL12:LUL13 LUN12:LUN13 LUP12:LUP13 LUR12:LUR13 LUT12:LUT13 LUV12:LUV13 LUX12:LUX13 LUZ12:LUZ13 LVB12:LVB13 LVD12:LVD13 LVF12:LVF13 LVH12:LVH13 LVJ12:LVJ13 LVL12:LVL13 LVN12:LVN13 LVP12:LVP13 LVR12:LVR13 LVT12:LVT13 LVV12:LVV13 LVX12:LVX13 LVZ12:LVZ13 LWB12:LWB13 LWD12:LWD13 LWF12:LWF13 LWH12:LWH13 LWJ12:LWJ13 LWL12:LWL13 LWN12:LWN13 LWP12:LWP13 LWR12:LWR13 LWT12:LWT13 LWV12:LWV13 LWX12:LWX13 LWZ12:LWZ13 LXB12:LXB13 LXD12:LXD13 LXF12:LXF13 LXH12:LXH13 LXJ12:LXJ13 LXL12:LXL13 LXN12:LXN13 LXP12:LXP13 LXR12:LXR13 LXT12:LXT13 LXV12:LXV13 LXX12:LXX13 LXZ12:LXZ13 LYB12:LYB13 LYD12:LYD13 LYF12:LYF13 LYH12:LYH13 LYJ12:LYJ13 LYL12:LYL13 LYN12:LYN13 LYP12:LYP13 LYR12:LYR13 LYT12:LYT13 LYV12:LYV13 LYX12:LYX13 LYZ12:LYZ13 LZB12:LZB13 LZD12:LZD13 LZF12:LZF13 LZH12:LZH13 LZJ12:LZJ13 LZL12:LZL13 LZN12:LZN13 LZP12:LZP13 LZR12:LZR13 LZT12:LZT13 LZV12:LZV13 LZX12:LZX13 LZZ12:LZZ13 MAB12:MAB13 MAD12:MAD13 MAF12:MAF13 MAH12:MAH13 MAJ12:MAJ13 MAL12:MAL13 MAN12:MAN13 MAP12:MAP13 MAR12:MAR13 MAT12:MAT13 MAV12:MAV13 MAX12:MAX13 MAZ12:MAZ13 MBB12:MBB13 MBD12:MBD13 MBF12:MBF13 MBH12:MBH13 MBJ12:MBJ13 MBL12:MBL13 MBN12:MBN13 MBP12:MBP13 MBR12:MBR13 MBT12:MBT13 MBV12:MBV13 MBX12:MBX13 MBZ12:MBZ13 MCB12:MCB13 MCD12:MCD13 MCF12:MCF13 MCH12:MCH13 MCJ12:MCJ13 MCL12:MCL13 MCN12:MCN13 MCP12:MCP13 MCR12:MCR13 MCT12:MCT13 MCV12:MCV13 MCX12:MCX13 MCZ12:MCZ13 MDB12:MDB13 MDD12:MDD13 MDF12:MDF13 MDH12:MDH13 MDJ12:MDJ13 MDL12:MDL13 MDN12:MDN13 MDP12:MDP13 MDR12:MDR13 MDT12:MDT13 MDV12:MDV13 MDX12:MDX13 MDZ12:MDZ13 MEB12:MEB13 MED12:MED13 MEF12:MEF13 MEH12:MEH13 MEJ12:MEJ13 MEL12:MEL13 MEN12:MEN13 MEP12:MEP13 MER12:MER13 MET12:MET13 MEV12:MEV13 MEX12:MEX13 MEZ12:MEZ13 MFB12:MFB13 MFD12:MFD13 MFF12:MFF13 MFH12:MFH13 MFJ12:MFJ13 MFL12:MFL13 MFN12:MFN13 MFP12:MFP13 MFR12:MFR13 MFT12:MFT13 MFV12:MFV13 MFX12:MFX13 MFZ12:MFZ13 MGB12:MGB13 MGD12:MGD13 MGF12:MGF13 MGH12:MGH13 MGJ12:MGJ13 MGL12:MGL13 MGN12:MGN13 MGP12:MGP13 MGR12:MGR13 MGT12:MGT13 MGV12:MGV13 MGX12:MGX13 MGZ12:MGZ13 MHB12:MHB13 MHD12:MHD13 MHF12:MHF13 MHH12:MHH13 MHJ12:MHJ13 MHL12:MHL13 MHN12:MHN13 MHP12:MHP13 MHR12:MHR13 MHT12:MHT13 MHV12:MHV13 MHX12:MHX13 MHZ12:MHZ13 MIB12:MIB13 MID12:MID13 MIF12:MIF13 MIH12:MIH13 MIJ12:MIJ13 MIL12:MIL13 MIN12:MIN13 MIP12:MIP13 MIR12:MIR13 MIT12:MIT13 MIV12:MIV13 MIX12:MIX13 MIZ12:MIZ13 MJB12:MJB13 MJD12:MJD13 MJF12:MJF13 MJH12:MJH13 MJJ12:MJJ13 MJL12:MJL13 MJN12:MJN13 MJP12:MJP13 MJR12:MJR13 MJT12:MJT13 MJV12:MJV13 MJX12:MJX13 MJZ12:MJZ13 MKB12:MKB13 MKD12:MKD13 MKF12:MKF13 MKH12:MKH13 MKJ12:MKJ13 MKL12:MKL13 MKN12:MKN13 MKP12:MKP13 MKR12:MKR13 MKT12:MKT13 MKV12:MKV13 MKX12:MKX13 MKZ12:MKZ13 MLB12:MLB13 MLD12:MLD13 MLF12:MLF13 MLH12:MLH13 MLJ12:MLJ13 MLL12:MLL13 MLN12:MLN13 MLP12:MLP13 MLR12:MLR13 MLT12:MLT13 MLV12:MLV13 MLX12:MLX13 MLZ12:MLZ13 MMB12:MMB13 MMD12:MMD13 MMF12:MMF13 MMH12:MMH13 MMJ12:MMJ13 MML12:MML13 MMN12:MMN13 MMP12:MMP13 MMR12:MMR13 MMT12:MMT13 MMV12:MMV13 MMX12:MMX13 MMZ12:MMZ13 MNB12:MNB13 MND12:MND13 MNF12:MNF13 MNH12:MNH13 MNJ12:MNJ13 MNL12:MNL13 MNN12:MNN13 MNP12:MNP13 MNR12:MNR13 MNT12:MNT13 MNV12:MNV13 MNX12:MNX13 MNZ12:MNZ13 MOB12:MOB13 MOD12:MOD13 MOF12:MOF13 MOH12:MOH13 MOJ12:MOJ13 MOL12:MOL13 MON12:MON13 MOP12:MOP13 MOR12:MOR13 MOT12:MOT13 MOV12:MOV13 MOX12:MOX13 MOZ12:MOZ13 MPB12:MPB13 MPD12:MPD13 MPF12:MPF13 MPH12:MPH13 MPJ12:MPJ13 MPL12:MPL13 MPN12:MPN13 MPP12:MPP13 MPR12:MPR13 MPT12:MPT13 MPV12:MPV13 MPX12:MPX13 MPZ12:MPZ13 MQB12:MQB13 MQD12:MQD13 MQF12:MQF13 MQH12:MQH13 MQJ12:MQJ13 MQL12:MQL13 MQN12:MQN13 MQP12:MQP13 MQR12:MQR13 MQT12:MQT13 MQV12:MQV13 MQX12:MQX13 MQZ12:MQZ13 MRB12:MRB13 MRD12:MRD13 MRF12:MRF13 MRH12:MRH13 MRJ12:MRJ13 MRL12:MRL13 MRN12:MRN13 MRP12:MRP13 MRR12:MRR13 MRT12:MRT13 MRV12:MRV13 MRX12:MRX13 MRZ12:MRZ13 MSB12:MSB13 MSD12:MSD13 MSF12:MSF13 MSH12:MSH13 MSJ12:MSJ13 MSL12:MSL13 MSN12:MSN13 MSP12:MSP13 MSR12:MSR13 MST12:MST13 MSV12:MSV13 MSX12:MSX13 MSZ12:MSZ13 MTB12:MTB13 MTD12:MTD13 MTF12:MTF13 MTH12:MTH13 MTJ12:MTJ13 MTL12:MTL13 MTN12:MTN13 MTP12:MTP13 MTR12:MTR13 MTT12:MTT13 MTV12:MTV13 MTX12:MTX13 MTZ12:MTZ13 MUB12:MUB13 MUD12:MUD13 MUF12:MUF13 MUH12:MUH13 MUJ12:MUJ13 MUL12:MUL13 MUN12:MUN13 MUP12:MUP13 MUR12:MUR13 MUT12:MUT13 MUV12:MUV13 MUX12:MUX13 MUZ12:MUZ13 MVB12:MVB13 MVD12:MVD13 MVF12:MVF13 MVH12:MVH13 MVJ12:MVJ13 MVL12:MVL13 MVN12:MVN13 MVP12:MVP13 MVR12:MVR13 MVT12:MVT13 MVV12:MVV13 MVX12:MVX13 MVZ12:MVZ13 MWB12:MWB13 MWD12:MWD13 MWF12:MWF13 MWH12:MWH13 MWJ12:MWJ13 MWL12:MWL13 MWN12:MWN13 MWP12:MWP13 MWR12:MWR13 MWT12:MWT13 MWV12:MWV13 MWX12:MWX13 MWZ12:MWZ13 MXB12:MXB13 MXD12:MXD13 MXF12:MXF13 MXH12:MXH13 MXJ12:MXJ13 MXL12:MXL13 MXN12:MXN13 MXP12:MXP13 MXR12:MXR13 MXT12:MXT13 MXV12:MXV13 MXX12:MXX13 MXZ12:MXZ13 MYB12:MYB13 MYD12:MYD13 MYF12:MYF13 MYH12:MYH13 MYJ12:MYJ13 MYL12:MYL13 MYN12:MYN13 MYP12:MYP13 MYR12:MYR13 MYT12:MYT13 MYV12:MYV13 MYX12:MYX13 MYZ12:MYZ13 MZB12:MZB13 MZD12:MZD13 MZF12:MZF13 MZH12:MZH13 MZJ12:MZJ13 MZL12:MZL13 MZN12:MZN13 MZP12:MZP13 MZR12:MZR13 MZT12:MZT13 MZV12:MZV13 MZX12:MZX13 MZZ12:MZZ13 NAB12:NAB13 NAD12:NAD13 NAF12:NAF13 NAH12:NAH13 NAJ12:NAJ13 NAL12:NAL13 NAN12:NAN13 NAP12:NAP13 NAR12:NAR13 NAT12:NAT13 NAV12:NAV13 NAX12:NAX13 NAZ12:NAZ13 NBB12:NBB13 NBD12:NBD13 NBF12:NBF13 NBH12:NBH13 NBJ12:NBJ13 NBL12:NBL13 NBN12:NBN13 NBP12:NBP13 NBR12:NBR13 NBT12:NBT13 NBV12:NBV13 NBX12:NBX13 NBZ12:NBZ13 NCB12:NCB13 NCD12:NCD13 NCF12:NCF13 NCH12:NCH13 NCJ12:NCJ13 NCL12:NCL13 NCN12:NCN13 NCP12:NCP13 NCR12:NCR13 NCT12:NCT13 NCV12:NCV13 NCX12:NCX13 NCZ12:NCZ13 NDB12:NDB13 NDD12:NDD13 NDF12:NDF13 NDH12:NDH13 NDJ12:NDJ13 NDL12:NDL13 NDN12:NDN13 NDP12:NDP13 NDR12:NDR13 NDT12:NDT13 NDV12:NDV13 NDX12:NDX13 NDZ12:NDZ13 NEB12:NEB13 NED12:NED13 NEF12:NEF13 NEH12:NEH13 NEJ12:NEJ13 NEL12:NEL13 NEN12:NEN13 NEP12:NEP13 NER12:NER13 NET12:NET13 NEV12:NEV13 NEX12:NEX13 NEZ12:NEZ13 NFB12:NFB13 NFD12:NFD13 NFF12:NFF13 NFH12:NFH13 NFJ12:NFJ13 NFL12:NFL13 NFN12:NFN13 NFP12:NFP13 NFR12:NFR13 NFT12:NFT13 NFV12:NFV13 NFX12:NFX13 NFZ12:NFZ13 NGB12:NGB13 NGD12:NGD13 NGF12:NGF13 NGH12:NGH13 NGJ12:NGJ13 NGL12:NGL13 NGN12:NGN13 NGP12:NGP13 NGR12:NGR13 NGT12:NGT13 NGV12:NGV13 NGX12:NGX13 NGZ12:NGZ13 NHB12:NHB13 NHD12:NHD13 NHF12:NHF13 NHH12:NHH13 NHJ12:NHJ13 NHL12:NHL13 NHN12:NHN13 NHP12:NHP13 NHR12:NHR13 NHT12:NHT13 NHV12:NHV13 NHX12:NHX13 NHZ12:NHZ13 NIB12:NIB13 NID12:NID13 NIF12:NIF13 NIH12:NIH13 NIJ12:NIJ13 NIL12:NIL13 NIN12:NIN13 NIP12:NIP13 NIR12:NIR13 NIT12:NIT13 NIV12:NIV13 NIX12:NIX13 NIZ12:NIZ13 NJB12:NJB13 NJD12:NJD13 NJF12:NJF13 NJH12:NJH13 NJJ12:NJJ13 NJL12:NJL13 NJN12:NJN13 NJP12:NJP13 NJR12:NJR13 NJT12:NJT13 NJV12:NJV13 NJX12:NJX13 NJZ12:NJZ13 NKB12:NKB13 NKD12:NKD13 NKF12:NKF13 NKH12:NKH13 NKJ12:NKJ13 NKL12:NKL13 NKN12:NKN13 NKP12:NKP13 NKR12:NKR13 NKT12:NKT13 NKV12:NKV13 NKX12:NKX13 NKZ12:NKZ13 NLB12:NLB13 NLD12:NLD13 NLF12:NLF13 NLH12:NLH13 NLJ12:NLJ13 NLL12:NLL13 NLN12:NLN13 NLP12:NLP13 NLR12:NLR13 NLT12:NLT13 NLV12:NLV13 NLX12:NLX13 NLZ12:NLZ13 NMB12:NMB13 NMD12:NMD13 NMF12:NMF13 NMH12:NMH13 NMJ12:NMJ13 NML12:NML13 NMN12:NMN13 NMP12:NMP13 NMR12:NMR13 NMT12:NMT13 NMV12:NMV13 NMX12:NMX13 NMZ12:NMZ13 NNB12:NNB13 NND12:NND13 NNF12:NNF13 NNH12:NNH13 NNJ12:NNJ13 NNL12:NNL13 NNN12:NNN13 NNP12:NNP13 NNR12:NNR13 NNT12:NNT13 NNV12:NNV13 NNX12:NNX13 NNZ12:NNZ13 NOB12:NOB13 NOD12:NOD13 NOF12:NOF13 NOH12:NOH13 NOJ12:NOJ13 NOL12:NOL13 NON12:NON13 NOP12:NOP13 NOR12:NOR13 NOT12:NOT13 NOV12:NOV13 NOX12:NOX13 NOZ12:NOZ13 NPB12:NPB13 NPD12:NPD13 NPF12:NPF13 NPH12:NPH13 NPJ12:NPJ13 NPL12:NPL13 NPN12:NPN13 NPP12:NPP13 NPR12:NPR13 NPT12:NPT13 NPV12:NPV13 NPX12:NPX13 NPZ12:NPZ13 NQB12:NQB13 NQD12:NQD13 NQF12:NQF13 NQH12:NQH13 NQJ12:NQJ13 NQL12:NQL13 NQN12:NQN13 NQP12:NQP13 NQR12:NQR13 NQT12:NQT13 NQV12:NQV13 NQX12:NQX13 NQZ12:NQZ13 NRB12:NRB13 NRD12:NRD13 NRF12:NRF13 NRH12:NRH13 NRJ12:NRJ13 NRL12:NRL13 NRN12:NRN13 NRP12:NRP13 NRR12:NRR13 NRT12:NRT13 NRV12:NRV13 NRX12:NRX13 NRZ12:NRZ13 NSB12:NSB13 NSD12:NSD13 NSF12:NSF13 NSH12:NSH13 NSJ12:NSJ13 NSL12:NSL13 NSN12:NSN13 NSP12:NSP13 NSR12:NSR13 NST12:NST13 NSV12:NSV13 NSX12:NSX13 NSZ12:NSZ13 NTB12:NTB13 NTD12:NTD13 NTF12:NTF13 NTH12:NTH13 NTJ12:NTJ13 NTL12:NTL13 NTN12:NTN13 NTP12:NTP13 NTR12:NTR13 NTT12:NTT13 NTV12:NTV13 NTX12:NTX13 NTZ12:NTZ13 NUB12:NUB13 NUD12:NUD13 NUF12:NUF13 NUH12:NUH13 NUJ12:NUJ13 NUL12:NUL13 NUN12:NUN13 NUP12:NUP13 NUR12:NUR13 NUT12:NUT13 NUV12:NUV13 NUX12:NUX13 NUZ12:NUZ13 NVB12:NVB13 NVD12:NVD13 NVF12:NVF13 NVH12:NVH13 NVJ12:NVJ13 NVL12:NVL13 NVN12:NVN13 NVP12:NVP13 NVR12:NVR13 NVT12:NVT13 NVV12:NVV13 NVX12:NVX13 NVZ12:NVZ13 NWB12:NWB13 NWD12:NWD13 NWF12:NWF13 NWH12:NWH13 NWJ12:NWJ13 NWL12:NWL13 NWN12:NWN13 NWP12:NWP13 NWR12:NWR13 NWT12:NWT13 NWV12:NWV13 NWX12:NWX13 NWZ12:NWZ13 NXB12:NXB13 NXD12:NXD13 NXF12:NXF13 NXH12:NXH13 NXJ12:NXJ13 NXL12:NXL13 NXN12:NXN13 NXP12:NXP13 NXR12:NXR13 NXT12:NXT13 NXV12:NXV13 NXX12:NXX13 NXZ12:NXZ13 NYB12:NYB13 NYD12:NYD13 NYF12:NYF13 NYH12:NYH13 NYJ12:NYJ13 NYL12:NYL13 NYN12:NYN13 NYP12:NYP13 NYR12:NYR13 NYT12:NYT13 NYV12:NYV13 NYX12:NYX13 NYZ12:NYZ13 NZB12:NZB13 NZD12:NZD13 NZF12:NZF13 NZH12:NZH13 NZJ12:NZJ13 NZL12:NZL13 NZN12:NZN13 NZP12:NZP13 NZR12:NZR13 NZT12:NZT13 NZV12:NZV13 NZX12:NZX13 NZZ12:NZZ13 OAB12:OAB13 OAD12:OAD13 OAF12:OAF13 OAH12:OAH13 OAJ12:OAJ13 OAL12:OAL13 OAN12:OAN13 OAP12:OAP13 OAR12:OAR13 OAT12:OAT13 OAV12:OAV13 OAX12:OAX13 OAZ12:OAZ13 OBB12:OBB13 OBD12:OBD13 OBF12:OBF13 OBH12:OBH13 OBJ12:OBJ13 OBL12:OBL13 OBN12:OBN13 OBP12:OBP13 OBR12:OBR13 OBT12:OBT13 OBV12:OBV13 OBX12:OBX13 OBZ12:OBZ13 OCB12:OCB13 OCD12:OCD13 OCF12:OCF13 OCH12:OCH13 OCJ12:OCJ13 OCL12:OCL13 OCN12:OCN13 OCP12:OCP13 OCR12:OCR13 OCT12:OCT13 OCV12:OCV13 OCX12:OCX13 OCZ12:OCZ13 ODB12:ODB13 ODD12:ODD13 ODF12:ODF13 ODH12:ODH13 ODJ12:ODJ13 ODL12:ODL13 ODN12:ODN13 ODP12:ODP13 ODR12:ODR13 ODT12:ODT13 ODV12:ODV13 ODX12:ODX13 ODZ12:ODZ13 OEB12:OEB13 OED12:OED13 OEF12:OEF13 OEH12:OEH13 OEJ12:OEJ13 OEL12:OEL13 OEN12:OEN13 OEP12:OEP13 OER12:OER13 OET12:OET13 OEV12:OEV13 OEX12:OEX13 OEZ12:OEZ13 OFB12:OFB13 OFD12:OFD13 OFF12:OFF13 OFH12:OFH13 OFJ12:OFJ13 OFL12:OFL13 OFN12:OFN13 OFP12:OFP13 OFR12:OFR13 OFT12:OFT13 OFV12:OFV13 OFX12:OFX13 OFZ12:OFZ13 OGB12:OGB13 OGD12:OGD13 OGF12:OGF13 OGH12:OGH13 OGJ12:OGJ13 OGL12:OGL13 OGN12:OGN13 OGP12:OGP13 OGR12:OGR13 OGT12:OGT13 OGV12:OGV13 OGX12:OGX13 OGZ12:OGZ13 OHB12:OHB13 OHD12:OHD13 OHF12:OHF13 OHH12:OHH13 OHJ12:OHJ13 OHL12:OHL13 OHN12:OHN13 OHP12:OHP13 OHR12:OHR13 OHT12:OHT13 OHV12:OHV13 OHX12:OHX13 OHZ12:OHZ13 OIB12:OIB13 OID12:OID13 OIF12:OIF13 OIH12:OIH13 OIJ12:OIJ13 OIL12:OIL13 OIN12:OIN13 OIP12:OIP13 OIR12:OIR13 OIT12:OIT13 OIV12:OIV13 OIX12:OIX13 OIZ12:OIZ13 OJB12:OJB13 OJD12:OJD13 OJF12:OJF13 OJH12:OJH13 OJJ12:OJJ13 OJL12:OJL13 OJN12:OJN13 OJP12:OJP13 OJR12:OJR13 OJT12:OJT13 OJV12:OJV13 OJX12:OJX13 OJZ12:OJZ13 OKB12:OKB13 OKD12:OKD13 OKF12:OKF13 OKH12:OKH13 OKJ12:OKJ13 OKL12:OKL13 OKN12:OKN13 OKP12:OKP13 OKR12:OKR13 OKT12:OKT13 OKV12:OKV13 OKX12:OKX13 OKZ12:OKZ13 OLB12:OLB13 OLD12:OLD13 OLF12:OLF13 OLH12:OLH13 OLJ12:OLJ13 OLL12:OLL13 OLN12:OLN13 OLP12:OLP13 OLR12:OLR13 OLT12:OLT13 OLV12:OLV13 OLX12:OLX13 OLZ12:OLZ13 OMB12:OMB13 OMD12:OMD13 OMF12:OMF13 OMH12:OMH13 OMJ12:OMJ13 OML12:OML13 OMN12:OMN13 OMP12:OMP13 OMR12:OMR13 OMT12:OMT13 OMV12:OMV13 OMX12:OMX13 OMZ12:OMZ13 ONB12:ONB13 OND12:OND13 ONF12:ONF13 ONH12:ONH13 ONJ12:ONJ13 ONL12:ONL13 ONN12:ONN13 ONP12:ONP13 ONR12:ONR13 ONT12:ONT13 ONV12:ONV13 ONX12:ONX13 ONZ12:ONZ13 OOB12:OOB13 OOD12:OOD13 OOF12:OOF13 OOH12:OOH13 OOJ12:OOJ13 OOL12:OOL13 OON12:OON13 OOP12:OOP13 OOR12:OOR13 OOT12:OOT13 OOV12:OOV13 OOX12:OOX13 OOZ12:OOZ13 OPB12:OPB13 OPD12:OPD13 OPF12:OPF13 OPH12:OPH13 OPJ12:OPJ13 OPL12:OPL13 OPN12:OPN13 OPP12:OPP13 OPR12:OPR13 OPT12:OPT13 OPV12:OPV13 OPX12:OPX13 OPZ12:OPZ13 OQB12:OQB13 OQD12:OQD13 OQF12:OQF13 OQH12:OQH13 OQJ12:OQJ13 OQL12:OQL13 OQN12:OQN13 OQP12:OQP13 OQR12:OQR13 OQT12:OQT13 OQV12:OQV13 OQX12:OQX13 OQZ12:OQZ13 ORB12:ORB13 ORD12:ORD13 ORF12:ORF13 ORH12:ORH13 ORJ12:ORJ13 ORL12:ORL13 ORN12:ORN13 ORP12:ORP13 ORR12:ORR13 ORT12:ORT13 ORV12:ORV13 ORX12:ORX13 ORZ12:ORZ13 OSB12:OSB13 OSD12:OSD13 OSF12:OSF13 OSH12:OSH13 OSJ12:OSJ13 OSL12:OSL13 OSN12:OSN13 OSP12:OSP13 OSR12:OSR13 OST12:OST13 OSV12:OSV13 OSX12:OSX13 OSZ12:OSZ13 OTB12:OTB13 OTD12:OTD13 OTF12:OTF13 OTH12:OTH13 OTJ12:OTJ13 OTL12:OTL13 OTN12:OTN13 OTP12:OTP13 OTR12:OTR13 OTT12:OTT13 OTV12:OTV13 OTX12:OTX13 OTZ12:OTZ13 OUB12:OUB13 OUD12:OUD13 OUF12:OUF13 OUH12:OUH13 OUJ12:OUJ13 OUL12:OUL13 OUN12:OUN13 OUP12:OUP13 OUR12:OUR13 OUT12:OUT13 OUV12:OUV13 OUX12:OUX13 OUZ12:OUZ13 OVB12:OVB13 OVD12:OVD13 OVF12:OVF13 OVH12:OVH13 OVJ12:OVJ13 OVL12:OVL13 OVN12:OVN13 OVP12:OVP13 OVR12:OVR13 OVT12:OVT13 OVV12:OVV13 OVX12:OVX13 OVZ12:OVZ13 OWB12:OWB13 OWD12:OWD13 OWF12:OWF13 OWH12:OWH13 OWJ12:OWJ13 OWL12:OWL13 OWN12:OWN13 OWP12:OWP13 OWR12:OWR13 OWT12:OWT13 OWV12:OWV13 OWX12:OWX13 OWZ12:OWZ13 OXB12:OXB13 OXD12:OXD13 OXF12:OXF13 OXH12:OXH13 OXJ12:OXJ13 OXL12:OXL13 OXN12:OXN13 OXP12:OXP13 OXR12:OXR13 OXT12:OXT13 OXV12:OXV13 OXX12:OXX13 OXZ12:OXZ13 OYB12:OYB13 OYD12:OYD13 OYF12:OYF13 OYH12:OYH13 OYJ12:OYJ13 OYL12:OYL13 OYN12:OYN13 OYP12:OYP13 OYR12:OYR13 OYT12:OYT13 OYV12:OYV13 OYX12:OYX13 OYZ12:OYZ13 OZB12:OZB13 OZD12:OZD13 OZF12:OZF13 OZH12:OZH13 OZJ12:OZJ13 OZL12:OZL13 OZN12:OZN13 OZP12:OZP13 OZR12:OZR13 OZT12:OZT13 OZV12:OZV13 OZX12:OZX13 OZZ12:OZZ13 PAB12:PAB13 PAD12:PAD13 PAF12:PAF13 PAH12:PAH13 PAJ12:PAJ13 PAL12:PAL13 PAN12:PAN13 PAP12:PAP13 PAR12:PAR13 PAT12:PAT13 PAV12:PAV13 PAX12:PAX13 PAZ12:PAZ13 PBB12:PBB13 PBD12:PBD13 PBF12:PBF13 PBH12:PBH13 PBJ12:PBJ13 PBL12:PBL13 PBN12:PBN13 PBP12:PBP13 PBR12:PBR13 PBT12:PBT13 PBV12:PBV13 PBX12:PBX13 PBZ12:PBZ13 PCB12:PCB13 PCD12:PCD13 PCF12:PCF13 PCH12:PCH13 PCJ12:PCJ13 PCL12:PCL13 PCN12:PCN13 PCP12:PCP13 PCR12:PCR13 PCT12:PCT13 PCV12:PCV13 PCX12:PCX13 PCZ12:PCZ13 PDB12:PDB13 PDD12:PDD13 PDF12:PDF13 PDH12:PDH13 PDJ12:PDJ13 PDL12:PDL13 PDN12:PDN13 PDP12:PDP13 PDR12:PDR13 PDT12:PDT13 PDV12:PDV13 PDX12:PDX13 PDZ12:PDZ13 PEB12:PEB13 PED12:PED13 PEF12:PEF13 PEH12:PEH13 PEJ12:PEJ13 PEL12:PEL13 PEN12:PEN13 PEP12:PEP13 PER12:PER13 PET12:PET13 PEV12:PEV13 PEX12:PEX13 PEZ12:PEZ13 PFB12:PFB13 PFD12:PFD13 PFF12:PFF13 PFH12:PFH13 PFJ12:PFJ13 PFL12:PFL13 PFN12:PFN13 PFP12:PFP13 PFR12:PFR13 PFT12:PFT13 PFV12:PFV13 PFX12:PFX13 PFZ12:PFZ13 PGB12:PGB13 PGD12:PGD13 PGF12:PGF13 PGH12:PGH13 PGJ12:PGJ13 PGL12:PGL13 PGN12:PGN13 PGP12:PGP13 PGR12:PGR13 PGT12:PGT13 PGV12:PGV13 PGX12:PGX13 PGZ12:PGZ13 PHB12:PHB13 PHD12:PHD13 PHF12:PHF13 PHH12:PHH13 PHJ12:PHJ13 PHL12:PHL13 PHN12:PHN13 PHP12:PHP13 PHR12:PHR13 PHT12:PHT13 PHV12:PHV13 PHX12:PHX13 PHZ12:PHZ13 PIB12:PIB13 PID12:PID13 PIF12:PIF13 PIH12:PIH13 PIJ12:PIJ13 PIL12:PIL13 PIN12:PIN13 PIP12:PIP13 PIR12:PIR13 PIT12:PIT13 PIV12:PIV13 PIX12:PIX13 PIZ12:PIZ13 PJB12:PJB13 PJD12:PJD13 PJF12:PJF13 PJH12:PJH13 PJJ12:PJJ13 PJL12:PJL13 PJN12:PJN13 PJP12:PJP13 PJR12:PJR13 PJT12:PJT13 PJV12:PJV13 PJX12:PJX13 PJZ12:PJZ13 PKB12:PKB13 PKD12:PKD13 PKF12:PKF13 PKH12:PKH13 PKJ12:PKJ13 PKL12:PKL13 PKN12:PKN13 PKP12:PKP13 PKR12:PKR13 PKT12:PKT13 PKV12:PKV13 PKX12:PKX13 PKZ12:PKZ13 PLB12:PLB13 PLD12:PLD13 PLF12:PLF13 PLH12:PLH13 PLJ12:PLJ13 PLL12:PLL13 PLN12:PLN13 PLP12:PLP13 PLR12:PLR13 PLT12:PLT13 PLV12:PLV13 PLX12:PLX13 PLZ12:PLZ13 PMB12:PMB13 PMD12:PMD13 PMF12:PMF13 PMH12:PMH13 PMJ12:PMJ13 PML12:PML13 PMN12:PMN13 PMP12:PMP13 PMR12:PMR13 PMT12:PMT13 PMV12:PMV13 PMX12:PMX13 PMZ12:PMZ13 PNB12:PNB13 PND12:PND13 PNF12:PNF13 PNH12:PNH13 PNJ12:PNJ13 PNL12:PNL13 PNN12:PNN13 PNP12:PNP13 PNR12:PNR13 PNT12:PNT13 PNV12:PNV13 PNX12:PNX13 PNZ12:PNZ13 POB12:POB13 POD12:POD13 POF12:POF13 POH12:POH13 POJ12:POJ13 POL12:POL13 PON12:PON13 POP12:POP13 POR12:POR13 POT12:POT13 POV12:POV13 POX12:POX13 POZ12:POZ13 PPB12:PPB13 PPD12:PPD13 PPF12:PPF13 PPH12:PPH13 PPJ12:PPJ13 PPL12:PPL13 PPN12:PPN13 PPP12:PPP13 PPR12:PPR13 PPT12:PPT13 PPV12:PPV13 PPX12:PPX13 PPZ12:PPZ13 PQB12:PQB13 PQD12:PQD13 PQF12:PQF13 PQH12:PQH13 PQJ12:PQJ13 PQL12:PQL13 PQN12:PQN13 PQP12:PQP13 PQR12:PQR13 PQT12:PQT13 PQV12:PQV13 PQX12:PQX13 PQZ12:PQZ13 PRB12:PRB13 PRD12:PRD13 PRF12:PRF13 PRH12:PRH13 PRJ12:PRJ13 PRL12:PRL13 PRN12:PRN13 PRP12:PRP13 PRR12:PRR13 PRT12:PRT13 PRV12:PRV13 PRX12:PRX13 PRZ12:PRZ13 PSB12:PSB13 PSD12:PSD13 PSF12:PSF13 PSH12:PSH13 PSJ12:PSJ13 PSL12:PSL13 PSN12:PSN13 PSP12:PSP13 PSR12:PSR13 PST12:PST13 PSV12:PSV13 PSX12:PSX13 PSZ12:PSZ13 PTB12:PTB13 PTD12:PTD13 PTF12:PTF13 PTH12:PTH13 PTJ12:PTJ13 PTL12:PTL13 PTN12:PTN13 PTP12:PTP13 PTR12:PTR13 PTT12:PTT13 PTV12:PTV13 PTX12:PTX13 PTZ12:PTZ13 PUB12:PUB13 PUD12:PUD13 PUF12:PUF13 PUH12:PUH13 PUJ12:PUJ13 PUL12:PUL13 PUN12:PUN13 PUP12:PUP13 PUR12:PUR13 PUT12:PUT13 PUV12:PUV13 PUX12:PUX13 PUZ12:PUZ13 PVB12:PVB13 PVD12:PVD13 PVF12:PVF13 PVH12:PVH13 PVJ12:PVJ13 PVL12:PVL13 PVN12:PVN13 PVP12:PVP13 PVR12:PVR13 PVT12:PVT13 PVV12:PVV13 PVX12:PVX13 PVZ12:PVZ13 PWB12:PWB13 PWD12:PWD13 PWF12:PWF13 PWH12:PWH13 PWJ12:PWJ13 PWL12:PWL13 PWN12:PWN13 PWP12:PWP13 PWR12:PWR13 PWT12:PWT13 PWV12:PWV13 PWX12:PWX13 PWZ12:PWZ13 PXB12:PXB13 PXD12:PXD13 PXF12:PXF13 PXH12:PXH13 PXJ12:PXJ13 PXL12:PXL13 PXN12:PXN13 PXP12:PXP13 PXR12:PXR13 PXT12:PXT13 PXV12:PXV13 PXX12:PXX13 PXZ12:PXZ13 PYB12:PYB13 PYD12:PYD13 PYF12:PYF13 PYH12:PYH13 PYJ12:PYJ13 PYL12:PYL13 PYN12:PYN13 PYP12:PYP13 PYR12:PYR13 PYT12:PYT13 PYV12:PYV13 PYX12:PYX13 PYZ12:PYZ13 PZB12:PZB13 PZD12:PZD13 PZF12:PZF13 PZH12:PZH13 PZJ12:PZJ13 PZL12:PZL13 PZN12:PZN13 PZP12:PZP13 PZR12:PZR13 PZT12:PZT13 PZV12:PZV13 PZX12:PZX13 PZZ12:PZZ13 QAB12:QAB13 QAD12:QAD13 QAF12:QAF13 QAH12:QAH13 QAJ12:QAJ13 QAL12:QAL13 QAN12:QAN13 QAP12:QAP13 QAR12:QAR13 QAT12:QAT13 QAV12:QAV13 QAX12:QAX13 QAZ12:QAZ13 QBB12:QBB13 QBD12:QBD13 QBF12:QBF13 QBH12:QBH13 QBJ12:QBJ13 QBL12:QBL13 QBN12:QBN13 QBP12:QBP13 QBR12:QBR13 QBT12:QBT13 QBV12:QBV13 QBX12:QBX13 QBZ12:QBZ13 QCB12:QCB13 QCD12:QCD13 QCF12:QCF13 QCH12:QCH13 QCJ12:QCJ13 QCL12:QCL13 QCN12:QCN13 QCP12:QCP13 QCR12:QCR13 QCT12:QCT13 QCV12:QCV13 QCX12:QCX13 QCZ12:QCZ13 QDB12:QDB13 QDD12:QDD13 QDF12:QDF13 QDH12:QDH13 QDJ12:QDJ13 QDL12:QDL13 QDN12:QDN13 QDP12:QDP13 QDR12:QDR13 QDT12:QDT13 QDV12:QDV13 QDX12:QDX13 QDZ12:QDZ13 QEB12:QEB13 QED12:QED13 QEF12:QEF13 QEH12:QEH13 QEJ12:QEJ13 QEL12:QEL13 QEN12:QEN13 QEP12:QEP13 QER12:QER13 QET12:QET13 QEV12:QEV13 QEX12:QEX13 QEZ12:QEZ13 QFB12:QFB13 QFD12:QFD13 QFF12:QFF13 QFH12:QFH13 QFJ12:QFJ13 QFL12:QFL13 QFN12:QFN13 QFP12:QFP13 QFR12:QFR13 QFT12:QFT13 QFV12:QFV13 QFX12:QFX13 QFZ12:QFZ13 QGB12:QGB13 QGD12:QGD13 QGF12:QGF13 QGH12:QGH13 QGJ12:QGJ13 QGL12:QGL13 QGN12:QGN13 QGP12:QGP13 QGR12:QGR13 QGT12:QGT13 QGV12:QGV13 QGX12:QGX13 QGZ12:QGZ13 QHB12:QHB13 QHD12:QHD13 QHF12:QHF13 QHH12:QHH13 QHJ12:QHJ13 QHL12:QHL13 QHN12:QHN13 QHP12:QHP13 QHR12:QHR13 QHT12:QHT13 QHV12:QHV13 QHX12:QHX13 QHZ12:QHZ13 QIB12:QIB13 QID12:QID13 QIF12:QIF13 QIH12:QIH13 QIJ12:QIJ13 QIL12:QIL13 QIN12:QIN13 QIP12:QIP13 QIR12:QIR13 QIT12:QIT13 QIV12:QIV13 QIX12:QIX13 QIZ12:QIZ13 QJB12:QJB13 QJD12:QJD13 QJF12:QJF13 QJH12:QJH13 QJJ12:QJJ13 QJL12:QJL13 QJN12:QJN13 QJP12:QJP13 QJR12:QJR13 QJT12:QJT13 QJV12:QJV13 QJX12:QJX13 QJZ12:QJZ13 QKB12:QKB13 QKD12:QKD13 QKF12:QKF13 QKH12:QKH13 QKJ12:QKJ13 QKL12:QKL13 QKN12:QKN13 QKP12:QKP13 QKR12:QKR13 QKT12:QKT13 QKV12:QKV13 QKX12:QKX13 QKZ12:QKZ13 QLB12:QLB13 QLD12:QLD13 QLF12:QLF13 QLH12:QLH13 QLJ12:QLJ13 QLL12:QLL13 QLN12:QLN13 QLP12:QLP13 QLR12:QLR13 QLT12:QLT13 QLV12:QLV13 QLX12:QLX13 QLZ12:QLZ13 QMB12:QMB13 QMD12:QMD13 QMF12:QMF13 QMH12:QMH13 QMJ12:QMJ13 QML12:QML13 QMN12:QMN13 QMP12:QMP13 QMR12:QMR13 QMT12:QMT13 QMV12:QMV13 QMX12:QMX13 QMZ12:QMZ13 QNB12:QNB13 QND12:QND13 QNF12:QNF13 QNH12:QNH13 QNJ12:QNJ13 QNL12:QNL13 QNN12:QNN13 QNP12:QNP13 QNR12:QNR13 QNT12:QNT13 QNV12:QNV13 QNX12:QNX13 QNZ12:QNZ13 QOB12:QOB13 QOD12:QOD13 QOF12:QOF13 QOH12:QOH13 QOJ12:QOJ13 QOL12:QOL13 QON12:QON13 QOP12:QOP13 QOR12:QOR13 QOT12:QOT13 QOV12:QOV13 QOX12:QOX13 QOZ12:QOZ13 QPB12:QPB13 QPD12:QPD13 QPF12:QPF13 QPH12:QPH13 QPJ12:QPJ13 QPL12:QPL13 QPN12:QPN13 QPP12:QPP13 QPR12:QPR13 QPT12:QPT13 QPV12:QPV13 QPX12:QPX13 QPZ12:QPZ13 QQB12:QQB13 QQD12:QQD13 QQF12:QQF13 QQH12:QQH13 QQJ12:QQJ13 QQL12:QQL13 QQN12:QQN13 QQP12:QQP13 QQR12:QQR13 QQT12:QQT13 QQV12:QQV13 QQX12:QQX13 QQZ12:QQZ13 QRB12:QRB13 QRD12:QRD13 QRF12:QRF13 QRH12:QRH13 QRJ12:QRJ13 QRL12:QRL13 QRN12:QRN13 QRP12:QRP13 QRR12:QRR13 QRT12:QRT13 QRV12:QRV13 QRX12:QRX13 QRZ12:QRZ13 QSB12:QSB13 QSD12:QSD13 QSF12:QSF13 QSH12:QSH13 QSJ12:QSJ13 QSL12:QSL13 QSN12:QSN13 QSP12:QSP13 QSR12:QSR13 QST12:QST13 QSV12:QSV13 QSX12:QSX13 QSZ12:QSZ13 QTB12:QTB13 QTD12:QTD13 QTF12:QTF13 QTH12:QTH13 QTJ12:QTJ13 QTL12:QTL13 QTN12:QTN13 QTP12:QTP13 QTR12:QTR13 QTT12:QTT13 QTV12:QTV13 QTX12:QTX13 QTZ12:QTZ13 QUB12:QUB13 QUD12:QUD13 QUF12:QUF13 QUH12:QUH13 QUJ12:QUJ13 QUL12:QUL13 QUN12:QUN13 QUP12:QUP13 QUR12:QUR13 QUT12:QUT13 QUV12:QUV13 QUX12:QUX13 QUZ12:QUZ13 QVB12:QVB13 QVD12:QVD13 QVF12:QVF13 QVH12:QVH13 QVJ12:QVJ13 QVL12:QVL13 QVN12:QVN13 QVP12:QVP13 QVR12:QVR13 QVT12:QVT13 QVV12:QVV13 QVX12:QVX13 QVZ12:QVZ13 QWB12:QWB13 QWD12:QWD13 QWF12:QWF13 QWH12:QWH13 QWJ12:QWJ13 QWL12:QWL13 QWN12:QWN13 QWP12:QWP13 QWR12:QWR13 QWT12:QWT13 QWV12:QWV13 QWX12:QWX13 QWZ12:QWZ13 QXB12:QXB13 QXD12:QXD13 QXF12:QXF13 QXH12:QXH13 QXJ12:QXJ13 QXL12:QXL13 QXN12:QXN13 QXP12:QXP13 QXR12:QXR13 QXT12:QXT13 QXV12:QXV13 QXX12:QXX13 QXZ12:QXZ13 QYB12:QYB13 QYD12:QYD13 QYF12:QYF13 QYH12:QYH13 QYJ12:QYJ13 QYL12:QYL13 QYN12:QYN13 QYP12:QYP13 QYR12:QYR13 QYT12:QYT13 QYV12:QYV13 QYX12:QYX13 QYZ12:QYZ13 QZB12:QZB13 QZD12:QZD13 QZF12:QZF13 QZH12:QZH13 QZJ12:QZJ13 QZL12:QZL13 QZN12:QZN13 QZP12:QZP13 QZR12:QZR13 QZT12:QZT13 QZV12:QZV13 QZX12:QZX13 QZZ12:QZZ13 RAB12:RAB13 RAD12:RAD13 RAF12:RAF13 RAH12:RAH13 RAJ12:RAJ13 RAL12:RAL13 RAN12:RAN13 RAP12:RAP13 RAR12:RAR13 RAT12:RAT13 RAV12:RAV13 RAX12:RAX13 RAZ12:RAZ13 RBB12:RBB13 RBD12:RBD13 RBF12:RBF13 RBH12:RBH13 RBJ12:RBJ13 RBL12:RBL13 RBN12:RBN13 RBP12:RBP13 RBR12:RBR13 RBT12:RBT13 RBV12:RBV13 RBX12:RBX13 RBZ12:RBZ13 RCB12:RCB13 RCD12:RCD13 RCF12:RCF13 RCH12:RCH13 RCJ12:RCJ13 RCL12:RCL13 RCN12:RCN13 RCP12:RCP13 RCR12:RCR13 RCT12:RCT13 RCV12:RCV13 RCX12:RCX13 RCZ12:RCZ13 RDB12:RDB13 RDD12:RDD13 RDF12:RDF13 RDH12:RDH13 RDJ12:RDJ13 RDL12:RDL13 RDN12:RDN13 RDP12:RDP13 RDR12:RDR13 RDT12:RDT13 RDV12:RDV13 RDX12:RDX13 RDZ12:RDZ13 REB12:REB13 RED12:RED13 REF12:REF13 REH12:REH13 REJ12:REJ13 REL12:REL13 REN12:REN13 REP12:REP13 RER12:RER13 RET12:RET13 REV12:REV13 REX12:REX13 REZ12:REZ13 RFB12:RFB13 RFD12:RFD13 RFF12:RFF13 RFH12:RFH13 RFJ12:RFJ13 RFL12:RFL13 RFN12:RFN13 RFP12:RFP13 RFR12:RFR13 RFT12:RFT13 RFV12:RFV13 RFX12:RFX13 RFZ12:RFZ13 RGB12:RGB13 RGD12:RGD13 RGF12:RGF13 RGH12:RGH13 RGJ12:RGJ13 RGL12:RGL13 RGN12:RGN13 RGP12:RGP13 RGR12:RGR13 RGT12:RGT13 RGV12:RGV13 RGX12:RGX13 RGZ12:RGZ13 RHB12:RHB13 RHD12:RHD13 RHF12:RHF13 RHH12:RHH13 RHJ12:RHJ13 RHL12:RHL13 RHN12:RHN13 RHP12:RHP13 RHR12:RHR13 RHT12:RHT13 RHV12:RHV13 RHX12:RHX13 RHZ12:RHZ13 RIB12:RIB13 RID12:RID13 RIF12:RIF13 RIH12:RIH13 RIJ12:RIJ13 RIL12:RIL13 RIN12:RIN13 RIP12:RIP13 RIR12:RIR13 RIT12:RIT13 RIV12:RIV13 RIX12:RIX13 RIZ12:RIZ13 RJB12:RJB13 RJD12:RJD13 RJF12:RJF13 RJH12:RJH13 RJJ12:RJJ13 RJL12:RJL13 RJN12:RJN13 RJP12:RJP13 RJR12:RJR13 RJT12:RJT13 RJV12:RJV13 RJX12:RJX13 RJZ12:RJZ13 RKB12:RKB13 RKD12:RKD13 RKF12:RKF13 RKH12:RKH13 RKJ12:RKJ13 RKL12:RKL13 RKN12:RKN13 RKP12:RKP13 RKR12:RKR13 RKT12:RKT13 RKV12:RKV13 RKX12:RKX13 RKZ12:RKZ13 RLB12:RLB13 RLD12:RLD13 RLF12:RLF13 RLH12:RLH13 RLJ12:RLJ13 RLL12:RLL13 RLN12:RLN13 RLP12:RLP13 RLR12:RLR13 RLT12:RLT13 RLV12:RLV13 RLX12:RLX13 RLZ12:RLZ13 RMB12:RMB13 RMD12:RMD13 RMF12:RMF13 RMH12:RMH13 RMJ12:RMJ13 RML12:RML13 RMN12:RMN13 RMP12:RMP13 RMR12:RMR13 RMT12:RMT13 RMV12:RMV13 RMX12:RMX13 RMZ12:RMZ13 RNB12:RNB13 RND12:RND13 RNF12:RNF13 RNH12:RNH13 RNJ12:RNJ13 RNL12:RNL13 RNN12:RNN13 RNP12:RNP13 RNR12:RNR13 RNT12:RNT13 RNV12:RNV13 RNX12:RNX13 RNZ12:RNZ13 ROB12:ROB13 ROD12:ROD13 ROF12:ROF13 ROH12:ROH13 ROJ12:ROJ13 ROL12:ROL13 RON12:RON13 ROP12:ROP13 ROR12:ROR13 ROT12:ROT13 ROV12:ROV13 ROX12:ROX13 ROZ12:ROZ13 RPB12:RPB13 RPD12:RPD13 RPF12:RPF13 RPH12:RPH13 RPJ12:RPJ13 RPL12:RPL13 RPN12:RPN13 RPP12:RPP13 RPR12:RPR13 RPT12:RPT13 RPV12:RPV13 RPX12:RPX13 RPZ12:RPZ13 RQB12:RQB13 RQD12:RQD13 RQF12:RQF13 RQH12:RQH13 RQJ12:RQJ13 RQL12:RQL13 RQN12:RQN13 RQP12:RQP13 RQR12:RQR13 RQT12:RQT13 RQV12:RQV13 RQX12:RQX13 RQZ12:RQZ13 RRB12:RRB13 RRD12:RRD13 RRF12:RRF13 RRH12:RRH13 RRJ12:RRJ13 RRL12:RRL13 RRN12:RRN13 RRP12:RRP13 RRR12:RRR13 RRT12:RRT13 RRV12:RRV13 RRX12:RRX13 RRZ12:RRZ13 RSB12:RSB13 RSD12:RSD13 RSF12:RSF13 RSH12:RSH13 RSJ12:RSJ13 RSL12:RSL13 RSN12:RSN13 RSP12:RSP13 RSR12:RSR13 RST12:RST13 RSV12:RSV13 RSX12:RSX13 RSZ12:RSZ13 RTB12:RTB13 RTD12:RTD13 RTF12:RTF13 RTH12:RTH13 RTJ12:RTJ13 RTL12:RTL13 RTN12:RTN13 RTP12:RTP13 RTR12:RTR13 RTT12:RTT13 RTV12:RTV13 RTX12:RTX13 RTZ12:RTZ13 RUB12:RUB13 RUD12:RUD13 RUF12:RUF13 RUH12:RUH13 RUJ12:RUJ13 RUL12:RUL13 RUN12:RUN13 RUP12:RUP13 RUR12:RUR13 RUT12:RUT13 RUV12:RUV13 RUX12:RUX13 RUZ12:RUZ13 RVB12:RVB13 RVD12:RVD13 RVF12:RVF13 RVH12:RVH13 RVJ12:RVJ13 RVL12:RVL13 RVN12:RVN13 RVP12:RVP13 RVR12:RVR13 RVT12:RVT13 RVV12:RVV13 RVX12:RVX13 RVZ12:RVZ13 RWB12:RWB13 RWD12:RWD13 RWF12:RWF13 RWH12:RWH13 RWJ12:RWJ13 RWL12:RWL13 RWN12:RWN13 RWP12:RWP13 RWR12:RWR13 RWT12:RWT13 RWV12:RWV13 RWX12:RWX13 RWZ12:RWZ13 RXB12:RXB13 RXD12:RXD13 RXF12:RXF13 RXH12:RXH13 RXJ12:RXJ13 RXL12:RXL13 RXN12:RXN13 RXP12:RXP13 RXR12:RXR13 RXT12:RXT13 RXV12:RXV13 RXX12:RXX13 RXZ12:RXZ13 RYB12:RYB13 RYD12:RYD13 RYF12:RYF13 RYH12:RYH13 RYJ12:RYJ13 RYL12:RYL13 RYN12:RYN13 RYP12:RYP13 RYR12:RYR13 RYT12:RYT13 RYV12:RYV13 RYX12:RYX13 RYZ12:RYZ13 RZB12:RZB13 RZD12:RZD13 RZF12:RZF13 RZH12:RZH13 RZJ12:RZJ13 RZL12:RZL13 RZN12:RZN13 RZP12:RZP13 RZR12:RZR13 RZT12:RZT13 RZV12:RZV13 RZX12:RZX13 RZZ12:RZZ13 SAB12:SAB13 SAD12:SAD13 SAF12:SAF13 SAH12:SAH13 SAJ12:SAJ13 SAL12:SAL13 SAN12:SAN13 SAP12:SAP13 SAR12:SAR13 SAT12:SAT13 SAV12:SAV13 SAX12:SAX13 SAZ12:SAZ13 SBB12:SBB13 SBD12:SBD13 SBF12:SBF13 SBH12:SBH13 SBJ12:SBJ13 SBL12:SBL13 SBN12:SBN13 SBP12:SBP13 SBR12:SBR13 SBT12:SBT13 SBV12:SBV13 SBX12:SBX13 SBZ12:SBZ13 SCB12:SCB13 SCD12:SCD13 SCF12:SCF13 SCH12:SCH13 SCJ12:SCJ13 SCL12:SCL13 SCN12:SCN13 SCP12:SCP13 SCR12:SCR13 SCT12:SCT13 SCV12:SCV13 SCX12:SCX13 SCZ12:SCZ13 SDB12:SDB13 SDD12:SDD13 SDF12:SDF13 SDH12:SDH13 SDJ12:SDJ13 SDL12:SDL13 SDN12:SDN13 SDP12:SDP13 SDR12:SDR13 SDT12:SDT13 SDV12:SDV13 SDX12:SDX13 SDZ12:SDZ13 SEB12:SEB13 SED12:SED13 SEF12:SEF13 SEH12:SEH13 SEJ12:SEJ13 SEL12:SEL13 SEN12:SEN13 SEP12:SEP13 SER12:SER13 SET12:SET13 SEV12:SEV13 SEX12:SEX13 SEZ12:SEZ13 SFB12:SFB13 SFD12:SFD13 SFF12:SFF13 SFH12:SFH13 SFJ12:SFJ13 SFL12:SFL13 SFN12:SFN13 SFP12:SFP13 SFR12:SFR13 SFT12:SFT13 SFV12:SFV13 SFX12:SFX13 SFZ12:SFZ13 SGB12:SGB13 SGD12:SGD13 SGF12:SGF13 SGH12:SGH13 SGJ12:SGJ13 SGL12:SGL13 SGN12:SGN13 SGP12:SGP13 SGR12:SGR13 SGT12:SGT13 SGV12:SGV13 SGX12:SGX13 SGZ12:SGZ13 SHB12:SHB13 SHD12:SHD13 SHF12:SHF13 SHH12:SHH13 SHJ12:SHJ13 SHL12:SHL13 SHN12:SHN13 SHP12:SHP13 SHR12:SHR13 SHT12:SHT13 SHV12:SHV13 SHX12:SHX13 SHZ12:SHZ13 SIB12:SIB13 SID12:SID13 SIF12:SIF13 SIH12:SIH13 SIJ12:SIJ13 SIL12:SIL13 SIN12:SIN13 SIP12:SIP13 SIR12:SIR13 SIT12:SIT13 SIV12:SIV13 SIX12:SIX13 SIZ12:SIZ13 SJB12:SJB13 SJD12:SJD13 SJF12:SJF13 SJH12:SJH13 SJJ12:SJJ13 SJL12:SJL13 SJN12:SJN13 SJP12:SJP13 SJR12:SJR13 SJT12:SJT13 SJV12:SJV13 SJX12:SJX13 SJZ12:SJZ13 SKB12:SKB13 SKD12:SKD13 SKF12:SKF13 SKH12:SKH13 SKJ12:SKJ13 SKL12:SKL13 SKN12:SKN13 SKP12:SKP13 SKR12:SKR13 SKT12:SKT13 SKV12:SKV13 SKX12:SKX13 SKZ12:SKZ13 SLB12:SLB13 SLD12:SLD13 SLF12:SLF13 SLH12:SLH13 SLJ12:SLJ13 SLL12:SLL13 SLN12:SLN13 SLP12:SLP13 SLR12:SLR13 SLT12:SLT13 SLV12:SLV13 SLX12:SLX13 SLZ12:SLZ13 SMB12:SMB13 SMD12:SMD13 SMF12:SMF13 SMH12:SMH13 SMJ12:SMJ13 SML12:SML13 SMN12:SMN13 SMP12:SMP13 SMR12:SMR13 SMT12:SMT13 SMV12:SMV13 SMX12:SMX13 SMZ12:SMZ13 SNB12:SNB13 SND12:SND13 SNF12:SNF13 SNH12:SNH13 SNJ12:SNJ13 SNL12:SNL13 SNN12:SNN13 SNP12:SNP13 SNR12:SNR13 SNT12:SNT13 SNV12:SNV13 SNX12:SNX13 SNZ12:SNZ13 SOB12:SOB13 SOD12:SOD13 SOF12:SOF13 SOH12:SOH13 SOJ12:SOJ13 SOL12:SOL13 SON12:SON13 SOP12:SOP13 SOR12:SOR13 SOT12:SOT13 SOV12:SOV13 SOX12:SOX13 SOZ12:SOZ13 SPB12:SPB13 SPD12:SPD13 SPF12:SPF13 SPH12:SPH13 SPJ12:SPJ13 SPL12:SPL13 SPN12:SPN13 SPP12:SPP13 SPR12:SPR13 SPT12:SPT13 SPV12:SPV13 SPX12:SPX13 SPZ12:SPZ13 SQB12:SQB13 SQD12:SQD13 SQF12:SQF13 SQH12:SQH13 SQJ12:SQJ13 SQL12:SQL13 SQN12:SQN13 SQP12:SQP13 SQR12:SQR13 SQT12:SQT13 SQV12:SQV13 SQX12:SQX13 SQZ12:SQZ13 SRB12:SRB13 SRD12:SRD13 SRF12:SRF13 SRH12:SRH13 SRJ12:SRJ13 SRL12:SRL13 SRN12:SRN13 SRP12:SRP13 SRR12:SRR13 SRT12:SRT13 SRV12:SRV13 SRX12:SRX13 SRZ12:SRZ13 SSB12:SSB13 SSD12:SSD13 SSF12:SSF13 SSH12:SSH13 SSJ12:SSJ13 SSL12:SSL13 SSN12:SSN13 SSP12:SSP13 SSR12:SSR13 SST12:SST13 SSV12:SSV13 SSX12:SSX13 SSZ12:SSZ13 STB12:STB13 STD12:STD13 STF12:STF13 STH12:STH13 STJ12:STJ13 STL12:STL13 STN12:STN13 STP12:STP13 STR12:STR13 STT12:STT13 STV12:STV13 STX12:STX13 STZ12:STZ13 SUB12:SUB13 SUD12:SUD13 SUF12:SUF13 SUH12:SUH13 SUJ12:SUJ13 SUL12:SUL13 SUN12:SUN13 SUP12:SUP13 SUR12:SUR13 SUT12:SUT13 SUV12:SUV13 SUX12:SUX13 SUZ12:SUZ13 SVB12:SVB13 SVD12:SVD13 SVF12:SVF13 SVH12:SVH13 SVJ12:SVJ13 SVL12:SVL13 SVN12:SVN13 SVP12:SVP13 SVR12:SVR13 SVT12:SVT13 SVV12:SVV13 SVX12:SVX13 SVZ12:SVZ13 SWB12:SWB13 SWD12:SWD13 SWF12:SWF13 SWH12:SWH13 SWJ12:SWJ13 SWL12:SWL13 SWN12:SWN13 SWP12:SWP13 SWR12:SWR13 SWT12:SWT13 SWV12:SWV13 SWX12:SWX13 SWZ12:SWZ13 SXB12:SXB13 SXD12:SXD13 SXF12:SXF13 SXH12:SXH13 SXJ12:SXJ13 SXL12:SXL13 SXN12:SXN13 SXP12:SXP13 SXR12:SXR13 SXT12:SXT13 SXV12:SXV13 SXX12:SXX13 SXZ12:SXZ13 SYB12:SYB13 SYD12:SYD13 SYF12:SYF13 SYH12:SYH13 SYJ12:SYJ13 SYL12:SYL13 SYN12:SYN13 SYP12:SYP13 SYR12:SYR13 SYT12:SYT13 SYV12:SYV13 SYX12:SYX13 SYZ12:SYZ13 SZB12:SZB13 SZD12:SZD13 SZF12:SZF13 SZH12:SZH13 SZJ12:SZJ13 SZL12:SZL13 SZN12:SZN13 SZP12:SZP13 SZR12:SZR13 SZT12:SZT13 SZV12:SZV13 SZX12:SZX13 SZZ12:SZZ13 TAB12:TAB13 TAD12:TAD13 TAF12:TAF13 TAH12:TAH13 TAJ12:TAJ13 TAL12:TAL13 TAN12:TAN13 TAP12:TAP13 TAR12:TAR13 TAT12:TAT13 TAV12:TAV13 TAX12:TAX13 TAZ12:TAZ13 TBB12:TBB13 TBD12:TBD13 TBF12:TBF13 TBH12:TBH13 TBJ12:TBJ13 TBL12:TBL13 TBN12:TBN13 TBP12:TBP13 TBR12:TBR13 TBT12:TBT13 TBV12:TBV13 TBX12:TBX13 TBZ12:TBZ13 TCB12:TCB13 TCD12:TCD13 TCF12:TCF13 TCH12:TCH13 TCJ12:TCJ13 TCL12:TCL13 TCN12:TCN13 TCP12:TCP13 TCR12:TCR13 TCT12:TCT13 TCV12:TCV13 TCX12:TCX13 TCZ12:TCZ13 TDB12:TDB13 TDD12:TDD13 TDF12:TDF13 TDH12:TDH13 TDJ12:TDJ13 TDL12:TDL13 TDN12:TDN13 TDP12:TDP13 TDR12:TDR13 TDT12:TDT13 TDV12:TDV13 TDX12:TDX13 TDZ12:TDZ13 TEB12:TEB13 TED12:TED13 TEF12:TEF13 TEH12:TEH13 TEJ12:TEJ13 TEL12:TEL13 TEN12:TEN13 TEP12:TEP13 TER12:TER13 TET12:TET13 TEV12:TEV13 TEX12:TEX13 TEZ12:TEZ13 TFB12:TFB13 TFD12:TFD13 TFF12:TFF13 TFH12:TFH13 TFJ12:TFJ13 TFL12:TFL13 TFN12:TFN13 TFP12:TFP13 TFR12:TFR13 TFT12:TFT13 TFV12:TFV13 TFX12:TFX13 TFZ12:TFZ13 TGB12:TGB13 TGD12:TGD13 TGF12:TGF13 TGH12:TGH13 TGJ12:TGJ13 TGL12:TGL13 TGN12:TGN13 TGP12:TGP13 TGR12:TGR13 TGT12:TGT13 TGV12:TGV13 TGX12:TGX13 TGZ12:TGZ13 THB12:THB13 THD12:THD13 THF12:THF13 THH12:THH13 THJ12:THJ13 THL12:THL13 THN12:THN13 THP12:THP13 THR12:THR13 THT12:THT13 THV12:THV13 THX12:THX13 THZ12:THZ13 TIB12:TIB13 TID12:TID13 TIF12:TIF13 TIH12:TIH13 TIJ12:TIJ13 TIL12:TIL13 TIN12:TIN13 TIP12:TIP13 TIR12:TIR13 TIT12:TIT13 TIV12:TIV13 TIX12:TIX13 TIZ12:TIZ13 TJB12:TJB13 TJD12:TJD13 TJF12:TJF13 TJH12:TJH13 TJJ12:TJJ13 TJL12:TJL13 TJN12:TJN13 TJP12:TJP13 TJR12:TJR13 TJT12:TJT13 TJV12:TJV13 TJX12:TJX13 TJZ12:TJZ13 TKB12:TKB13 TKD12:TKD13 TKF12:TKF13 TKH12:TKH13 TKJ12:TKJ13 TKL12:TKL13 TKN12:TKN13 TKP12:TKP13 TKR12:TKR13 TKT12:TKT13 TKV12:TKV13 TKX12:TKX13 TKZ12:TKZ13 TLB12:TLB13 TLD12:TLD13 TLF12:TLF13 TLH12:TLH13 TLJ12:TLJ13 TLL12:TLL13 TLN12:TLN13 TLP12:TLP13 TLR12:TLR13 TLT12:TLT13 TLV12:TLV13 TLX12:TLX13 TLZ12:TLZ13 TMB12:TMB13 TMD12:TMD13 TMF12:TMF13 TMH12:TMH13 TMJ12:TMJ13 TML12:TML13 TMN12:TMN13 TMP12:TMP13 TMR12:TMR13 TMT12:TMT13 TMV12:TMV13 TMX12:TMX13 TMZ12:TMZ13 TNB12:TNB13 TND12:TND13 TNF12:TNF13 TNH12:TNH13 TNJ12:TNJ13 TNL12:TNL13 TNN12:TNN13 TNP12:TNP13 TNR12:TNR13 TNT12:TNT13 TNV12:TNV13 TNX12:TNX13 TNZ12:TNZ13 TOB12:TOB13 TOD12:TOD13 TOF12:TOF13 TOH12:TOH13 TOJ12:TOJ13 TOL12:TOL13 TON12:TON13 TOP12:TOP13 TOR12:TOR13 TOT12:TOT13 TOV12:TOV13 TOX12:TOX13 TOZ12:TOZ13 TPB12:TPB13 TPD12:TPD13 TPF12:TPF13 TPH12:TPH13 TPJ12:TPJ13 TPL12:TPL13 TPN12:TPN13 TPP12:TPP13 TPR12:TPR13 TPT12:TPT13 TPV12:TPV13 TPX12:TPX13 TPZ12:TPZ13 TQB12:TQB13 TQD12:TQD13 TQF12:TQF13 TQH12:TQH13 TQJ12:TQJ13 TQL12:TQL13 TQN12:TQN13 TQP12:TQP13 TQR12:TQR13 TQT12:TQT13 TQV12:TQV13 TQX12:TQX13 TQZ12:TQZ13 TRB12:TRB13 TRD12:TRD13 TRF12:TRF13 TRH12:TRH13 TRJ12:TRJ13 TRL12:TRL13 TRN12:TRN13 TRP12:TRP13 TRR12:TRR13 TRT12:TRT13 TRV12:TRV13 TRX12:TRX13 TRZ12:TRZ13 TSB12:TSB13 TSD12:TSD13 TSF12:TSF13 TSH12:TSH13 TSJ12:TSJ13 TSL12:TSL13 TSN12:TSN13 TSP12:TSP13 TSR12:TSR13 TST12:TST13 TSV12:TSV13 TSX12:TSX13 TSZ12:TSZ13 TTB12:TTB13 TTD12:TTD13 TTF12:TTF13 TTH12:TTH13 TTJ12:TTJ13 TTL12:TTL13 TTN12:TTN13 TTP12:TTP13 TTR12:TTR13 TTT12:TTT13 TTV12:TTV13 TTX12:TTX13 TTZ12:TTZ13 TUB12:TUB13 TUD12:TUD13 TUF12:TUF13 TUH12:TUH13 TUJ12:TUJ13 TUL12:TUL13 TUN12:TUN13 TUP12:TUP13 TUR12:TUR13 TUT12:TUT13 TUV12:TUV13 TUX12:TUX13 TUZ12:TUZ13 TVB12:TVB13 TVD12:TVD13 TVF12:TVF13 TVH12:TVH13 TVJ12:TVJ13 TVL12:TVL13 TVN12:TVN13 TVP12:TVP13 TVR12:TVR13 TVT12:TVT13 TVV12:TVV13 TVX12:TVX13 TVZ12:TVZ13 TWB12:TWB13 TWD12:TWD13 TWF12:TWF13 TWH12:TWH13 TWJ12:TWJ13 TWL12:TWL13 TWN12:TWN13 TWP12:TWP13 TWR12:TWR13 TWT12:TWT13 TWV12:TWV13 TWX12:TWX13 TWZ12:TWZ13 TXB12:TXB13 TXD12:TXD13 TXF12:TXF13 TXH12:TXH13 TXJ12:TXJ13 TXL12:TXL13 TXN12:TXN13 TXP12:TXP13 TXR12:TXR13 TXT12:TXT13 TXV12:TXV13 TXX12:TXX13 TXZ12:TXZ13 TYB12:TYB13 TYD12:TYD13 TYF12:TYF13 TYH12:TYH13 TYJ12:TYJ13 TYL12:TYL13 TYN12:TYN13 TYP12:TYP13 TYR12:TYR13 TYT12:TYT13 TYV12:TYV13 TYX12:TYX13 TYZ12:TYZ13 TZB12:TZB13 TZD12:TZD13 TZF12:TZF13 TZH12:TZH13 TZJ12:TZJ13 TZL12:TZL13 TZN12:TZN13 TZP12:TZP13 TZR12:TZR13 TZT12:TZT13 TZV12:TZV13 TZX12:TZX13 TZZ12:TZZ13 UAB12:UAB13 UAD12:UAD13 UAF12:UAF13 UAH12:UAH13 UAJ12:UAJ13 UAL12:UAL13 UAN12:UAN13 UAP12:UAP13 UAR12:UAR13 UAT12:UAT13 UAV12:UAV13 UAX12:UAX13 UAZ12:UAZ13 UBB12:UBB13 UBD12:UBD13 UBF12:UBF13 UBH12:UBH13 UBJ12:UBJ13 UBL12:UBL13 UBN12:UBN13 UBP12:UBP13 UBR12:UBR13 UBT12:UBT13 UBV12:UBV13 UBX12:UBX13 UBZ12:UBZ13 UCB12:UCB13 UCD12:UCD13 UCF12:UCF13 UCH12:UCH13 UCJ12:UCJ13 UCL12:UCL13 UCN12:UCN13 UCP12:UCP13 UCR12:UCR13 UCT12:UCT13 UCV12:UCV13 UCX12:UCX13 UCZ12:UCZ13 UDB12:UDB13 UDD12:UDD13 UDF12:UDF13 UDH12:UDH13 UDJ12:UDJ13 UDL12:UDL13 UDN12:UDN13 UDP12:UDP13 UDR12:UDR13 UDT12:UDT13 UDV12:UDV13 UDX12:UDX13 UDZ12:UDZ13 UEB12:UEB13 UED12:UED13 UEF12:UEF13 UEH12:UEH13 UEJ12:UEJ13 UEL12:UEL13 UEN12:UEN13 UEP12:UEP13 UER12:UER13 UET12:UET13 UEV12:UEV13 UEX12:UEX13 UEZ12:UEZ13 UFB12:UFB13 UFD12:UFD13 UFF12:UFF13 UFH12:UFH13 UFJ12:UFJ13 UFL12:UFL13 UFN12:UFN13 UFP12:UFP13 UFR12:UFR13 UFT12:UFT13 UFV12:UFV13 UFX12:UFX13 UFZ12:UFZ13 UGB12:UGB13 UGD12:UGD13 UGF12:UGF13 UGH12:UGH13 UGJ12:UGJ13 UGL12:UGL13 UGN12:UGN13 UGP12:UGP13 UGR12:UGR13 UGT12:UGT13 UGV12:UGV13 UGX12:UGX13 UGZ12:UGZ13 UHB12:UHB13 UHD12:UHD13 UHF12:UHF13 UHH12:UHH13 UHJ12:UHJ13 UHL12:UHL13 UHN12:UHN13 UHP12:UHP13 UHR12:UHR13 UHT12:UHT13 UHV12:UHV13 UHX12:UHX13 UHZ12:UHZ13 UIB12:UIB13 UID12:UID13 UIF12:UIF13 UIH12:UIH13 UIJ12:UIJ13 UIL12:UIL13 UIN12:UIN13 UIP12:UIP13 UIR12:UIR13 UIT12:UIT13 UIV12:UIV13 UIX12:UIX13 UIZ12:UIZ13 UJB12:UJB13 UJD12:UJD13 UJF12:UJF13 UJH12:UJH13 UJJ12:UJJ13 UJL12:UJL13 UJN12:UJN13 UJP12:UJP13 UJR12:UJR13 UJT12:UJT13 UJV12:UJV13 UJX12:UJX13 UJZ12:UJZ13 UKB12:UKB13 UKD12:UKD13 UKF12:UKF13 UKH12:UKH13 UKJ12:UKJ13 UKL12:UKL13 UKN12:UKN13 UKP12:UKP13 UKR12:UKR13 UKT12:UKT13 UKV12:UKV13 UKX12:UKX13 UKZ12:UKZ13 ULB12:ULB13 ULD12:ULD13 ULF12:ULF13 ULH12:ULH13 ULJ12:ULJ13 ULL12:ULL13 ULN12:ULN13 ULP12:ULP13 ULR12:ULR13 ULT12:ULT13 ULV12:ULV13 ULX12:ULX13 ULZ12:ULZ13 UMB12:UMB13 UMD12:UMD13 UMF12:UMF13 UMH12:UMH13 UMJ12:UMJ13 UML12:UML13 UMN12:UMN13 UMP12:UMP13 UMR12:UMR13 UMT12:UMT13 UMV12:UMV13 UMX12:UMX13 UMZ12:UMZ13 UNB12:UNB13 UND12:UND13 UNF12:UNF13 UNH12:UNH13 UNJ12:UNJ13 UNL12:UNL13 UNN12:UNN13 UNP12:UNP13 UNR12:UNR13 UNT12:UNT13 UNV12:UNV13 UNX12:UNX13 UNZ12:UNZ13 UOB12:UOB13 UOD12:UOD13 UOF12:UOF13 UOH12:UOH13 UOJ12:UOJ13 UOL12:UOL13 UON12:UON13 UOP12:UOP13 UOR12:UOR13 UOT12:UOT13 UOV12:UOV13 UOX12:UOX13 UOZ12:UOZ13 UPB12:UPB13 UPD12:UPD13 UPF12:UPF13 UPH12:UPH13 UPJ12:UPJ13 UPL12:UPL13 UPN12:UPN13 UPP12:UPP13 UPR12:UPR13 UPT12:UPT13 UPV12:UPV13 UPX12:UPX13 UPZ12:UPZ13 UQB12:UQB13 UQD12:UQD13 UQF12:UQF13 UQH12:UQH13 UQJ12:UQJ13 UQL12:UQL13 UQN12:UQN13 UQP12:UQP13 UQR12:UQR13 UQT12:UQT13 UQV12:UQV13 UQX12:UQX13 UQZ12:UQZ13 URB12:URB13 URD12:URD13 URF12:URF13 URH12:URH13 URJ12:URJ13 URL12:URL13 URN12:URN13 URP12:URP13 URR12:URR13 URT12:URT13 URV12:URV13 URX12:URX13 URZ12:URZ13 USB12:USB13 USD12:USD13 USF12:USF13 USH12:USH13 USJ12:USJ13 USL12:USL13 USN12:USN13 USP12:USP13 USR12:USR13 UST12:UST13 USV12:USV13 USX12:USX13 USZ12:USZ13 UTB12:UTB13 UTD12:UTD13 UTF12:UTF13 UTH12:UTH13 UTJ12:UTJ13 UTL12:UTL13 UTN12:UTN13 UTP12:UTP13 UTR12:UTR13 UTT12:UTT13 UTV12:UTV13 UTX12:UTX13 UTZ12:UTZ13 UUB12:UUB13 UUD12:UUD13 UUF12:UUF13 UUH12:UUH13 UUJ12:UUJ13 UUL12:UUL13 UUN12:UUN13 UUP12:UUP13 UUR12:UUR13 UUT12:UUT13 UUV12:UUV13 UUX12:UUX13 UUZ12:UUZ13 UVB12:UVB13 UVD12:UVD13 UVF12:UVF13 UVH12:UVH13 UVJ12:UVJ13 UVL12:UVL13 UVN12:UVN13 UVP12:UVP13 UVR12:UVR13 UVT12:UVT13 UVV12:UVV13 UVX12:UVX13 UVZ12:UVZ13 UWB12:UWB13 UWD12:UWD13 UWF12:UWF13 UWH12:UWH13 UWJ12:UWJ13 UWL12:UWL13 UWN12:UWN13 UWP12:UWP13 UWR12:UWR13 UWT12:UWT13 UWV12:UWV13 UWX12:UWX13 UWZ12:UWZ13 UXB12:UXB13 UXD12:UXD13 UXF12:UXF13 UXH12:UXH13 UXJ12:UXJ13 UXL12:UXL13 UXN12:UXN13 UXP12:UXP13 UXR12:UXR13 UXT12:UXT13 UXV12:UXV13 UXX12:UXX13 UXZ12:UXZ13 UYB12:UYB13 UYD12:UYD13 UYF12:UYF13 UYH12:UYH13 UYJ12:UYJ13 UYL12:UYL13 UYN12:UYN13 UYP12:UYP13 UYR12:UYR13 UYT12:UYT13 UYV12:UYV13 UYX12:UYX13 UYZ12:UYZ13 UZB12:UZB13 UZD12:UZD13 UZF12:UZF13 UZH12:UZH13 UZJ12:UZJ13 UZL12:UZL13 UZN12:UZN13 UZP12:UZP13 UZR12:UZR13 UZT12:UZT13 UZV12:UZV13 UZX12:UZX13 UZZ12:UZZ13 VAB12:VAB13 VAD12:VAD13 VAF12:VAF13 VAH12:VAH13 VAJ12:VAJ13 VAL12:VAL13 VAN12:VAN13 VAP12:VAP13 VAR12:VAR13 VAT12:VAT13 VAV12:VAV13 VAX12:VAX13 VAZ12:VAZ13 VBB12:VBB13 VBD12:VBD13 VBF12:VBF13 VBH12:VBH13 VBJ12:VBJ13 VBL12:VBL13 VBN12:VBN13 VBP12:VBP13 VBR12:VBR13 VBT12:VBT13 VBV12:VBV13 VBX12:VBX13 VBZ12:VBZ13 VCB12:VCB13 VCD12:VCD13 VCF12:VCF13 VCH12:VCH13 VCJ12:VCJ13 VCL12:VCL13 VCN12:VCN13 VCP12:VCP13 VCR12:VCR13 VCT12:VCT13 VCV12:VCV13 VCX12:VCX13 VCZ12:VCZ13 VDB12:VDB13 VDD12:VDD13 VDF12:VDF13 VDH12:VDH13 VDJ12:VDJ13 VDL12:VDL13 VDN12:VDN13 VDP12:VDP13 VDR12:VDR13 VDT12:VDT13 VDV12:VDV13 VDX12:VDX13 VDZ12:VDZ13 VEB12:VEB13 VED12:VED13 VEF12:VEF13 VEH12:VEH13 VEJ12:VEJ13 VEL12:VEL13 VEN12:VEN13 VEP12:VEP13 VER12:VER13 VET12:VET13 VEV12:VEV13 VEX12:VEX13 VEZ12:VEZ13 VFB12:VFB13 VFD12:VFD13 VFF12:VFF13 VFH12:VFH13 VFJ12:VFJ13 VFL12:VFL13 VFN12:VFN13 VFP12:VFP13 VFR12:VFR13 VFT12:VFT13 VFV12:VFV13 VFX12:VFX13 VFZ12:VFZ13 VGB12:VGB13 VGD12:VGD13 VGF12:VGF13 VGH12:VGH13 VGJ12:VGJ13 VGL12:VGL13 VGN12:VGN13 VGP12:VGP13 VGR12:VGR13 VGT12:VGT13 VGV12:VGV13 VGX12:VGX13 VGZ12:VGZ13 VHB12:VHB13 VHD12:VHD13 VHF12:VHF13 VHH12:VHH13 VHJ12:VHJ13 VHL12:VHL13 VHN12:VHN13 VHP12:VHP13 VHR12:VHR13 VHT12:VHT13 VHV12:VHV13 VHX12:VHX13 VHZ12:VHZ13 VIB12:VIB13 VID12:VID13 VIF12:VIF13 VIH12:VIH13 VIJ12:VIJ13 VIL12:VIL13 VIN12:VIN13 VIP12:VIP13 VIR12:VIR13 VIT12:VIT13 VIV12:VIV13 VIX12:VIX13 VIZ12:VIZ13 VJB12:VJB13 VJD12:VJD13 VJF12:VJF13 VJH12:VJH13 VJJ12:VJJ13 VJL12:VJL13 VJN12:VJN13 VJP12:VJP13 VJR12:VJR13 VJT12:VJT13 VJV12:VJV13 VJX12:VJX13 VJZ12:VJZ13 VKB12:VKB13 VKD12:VKD13 VKF12:VKF13 VKH12:VKH13 VKJ12:VKJ13 VKL12:VKL13 VKN12:VKN13 VKP12:VKP13 VKR12:VKR13 VKT12:VKT13 VKV12:VKV13 VKX12:VKX13 VKZ12:VKZ13 VLB12:VLB13 VLD12:VLD13 VLF12:VLF13 VLH12:VLH13 VLJ12:VLJ13 VLL12:VLL13 VLN12:VLN13 VLP12:VLP13 VLR12:VLR13 VLT12:VLT13 VLV12:VLV13 VLX12:VLX13 VLZ12:VLZ13 VMB12:VMB13 VMD12:VMD13 VMF12:VMF13 VMH12:VMH13 VMJ12:VMJ13 VML12:VML13 VMN12:VMN13 VMP12:VMP13 VMR12:VMR13 VMT12:VMT13 VMV12:VMV13 VMX12:VMX13 VMZ12:VMZ13 VNB12:VNB13 VND12:VND13 VNF12:VNF13 VNH12:VNH13 VNJ12:VNJ13 VNL12:VNL13 VNN12:VNN13 VNP12:VNP13 VNR12:VNR13 VNT12:VNT13 VNV12:VNV13 VNX12:VNX13 VNZ12:VNZ13 VOB12:VOB13 VOD12:VOD13 VOF12:VOF13 VOH12:VOH13 VOJ12:VOJ13 VOL12:VOL13 VON12:VON13 VOP12:VOP13 VOR12:VOR13 VOT12:VOT13 VOV12:VOV13 VOX12:VOX13 VOZ12:VOZ13 VPB12:VPB13 VPD12:VPD13 VPF12:VPF13 VPH12:VPH13 VPJ12:VPJ13 VPL12:VPL13 VPN12:VPN13 VPP12:VPP13 VPR12:VPR13 VPT12:VPT13 VPV12:VPV13 VPX12:VPX13 VPZ12:VPZ13 VQB12:VQB13 VQD12:VQD13 VQF12:VQF13 VQH12:VQH13 VQJ12:VQJ13 VQL12:VQL13 VQN12:VQN13 VQP12:VQP13 VQR12:VQR13 VQT12:VQT13 VQV12:VQV13 VQX12:VQX13 VQZ12:VQZ13 VRB12:VRB13 VRD12:VRD13 VRF12:VRF13 VRH12:VRH13 VRJ12:VRJ13 VRL12:VRL13 VRN12:VRN13 VRP12:VRP13 VRR12:VRR13 VRT12:VRT13 VRV12:VRV13 VRX12:VRX13 VRZ12:VRZ13 VSB12:VSB13 VSD12:VSD13 VSF12:VSF13 VSH12:VSH13 VSJ12:VSJ13 VSL12:VSL13 VSN12:VSN13 VSP12:VSP13 VSR12:VSR13 VST12:VST13 VSV12:VSV13 VSX12:VSX13 VSZ12:VSZ13 VTB12:VTB13 VTD12:VTD13 VTF12:VTF13 VTH12:VTH13 VTJ12:VTJ13 VTL12:VTL13 VTN12:VTN13 VTP12:VTP13 VTR12:VTR13 VTT12:VTT13 VTV12:VTV13 VTX12:VTX13 VTZ12:VTZ13 VUB12:VUB13 VUD12:VUD13 VUF12:VUF13 VUH12:VUH13 VUJ12:VUJ13 VUL12:VUL13 VUN12:VUN13 VUP12:VUP13 VUR12:VUR13 VUT12:VUT13 VUV12:VUV13 VUX12:VUX13 VUZ12:VUZ13 VVB12:VVB13 VVD12:VVD13 VVF12:VVF13 VVH12:VVH13 VVJ12:VVJ13 VVL12:VVL13 VVN12:VVN13 VVP12:VVP13 VVR12:VVR13 VVT12:VVT13 VVV12:VVV13 VVX12:VVX13 VVZ12:VVZ13 VWB12:VWB13 VWD12:VWD13 VWF12:VWF13 VWH12:VWH13 VWJ12:VWJ13 VWL12:VWL13 VWN12:VWN13 VWP12:VWP13 VWR12:VWR13 VWT12:VWT13 VWV12:VWV13 VWX12:VWX13 VWZ12:VWZ13 VXB12:VXB13 VXD12:VXD13 VXF12:VXF13 VXH12:VXH13 VXJ12:VXJ13 VXL12:VXL13 VXN12:VXN13 VXP12:VXP13 VXR12:VXR13 VXT12:VXT13 VXV12:VXV13 VXX12:VXX13 VXZ12:VXZ13 VYB12:VYB13 VYD12:VYD13 VYF12:VYF13 VYH12:VYH13 VYJ12:VYJ13 VYL12:VYL13 VYN12:VYN13 VYP12:VYP13 VYR12:VYR13 VYT12:VYT13 VYV12:VYV13 VYX12:VYX13 VYZ12:VYZ13 VZB12:VZB13 VZD12:VZD13 VZF12:VZF13 VZH12:VZH13 VZJ12:VZJ13 VZL12:VZL13 VZN12:VZN13 VZP12:VZP13 VZR12:VZR13 VZT12:VZT13 VZV12:VZV13 VZX12:VZX13 VZZ12:VZZ13 WAB12:WAB13 WAD12:WAD13 WAF12:WAF13 WAH12:WAH13 WAJ12:WAJ13 WAL12:WAL13 WAN12:WAN13 WAP12:WAP13 WAR12:WAR13 WAT12:WAT13 WAV12:WAV13 WAX12:WAX13 WAZ12:WAZ13 WBB12:WBB13 WBD12:WBD13 WBF12:WBF13 WBH12:WBH13 WBJ12:WBJ13 WBL12:WBL13 WBN12:WBN13 WBP12:WBP13 WBR12:WBR13 WBT12:WBT13 WBV12:WBV13 WBX12:WBX13 WBZ12:WBZ13 WCB12:WCB13 WCD12:WCD13 WCF12:WCF13 WCH12:WCH13 WCJ12:WCJ13 WCL12:WCL13 WCN12:WCN13 WCP12:WCP13 WCR12:WCR13 WCT12:WCT13 WCV12:WCV13 WCX12:WCX13 WCZ12:WCZ13 WDB12:WDB13 WDD12:WDD13 WDF12:WDF13 WDH12:WDH13 WDJ12:WDJ13 WDL12:WDL13 WDN12:WDN13 WDP12:WDP13 WDR12:WDR13 WDT12:WDT13 WDV12:WDV13 WDX12:WDX13 WDZ12:WDZ13 WEB12:WEB13 WED12:WED13 WEF12:WEF13 WEH12:WEH13 WEJ12:WEJ13 WEL12:WEL13 WEN12:WEN13 WEP12:WEP13 WER12:WER13 WET12:WET13 WEV12:WEV13 WEX12:WEX13 WEZ12:WEZ13 WFB12:WFB13 WFD12:WFD13 WFF12:WFF13 WFH12:WFH13 WFJ12:WFJ13 WFL12:WFL13 WFN12:WFN13 WFP12:WFP13 WFR12:WFR13 WFT12:WFT13 WFV12:WFV13 WFX12:WFX13 WFZ12:WFZ13 WGB12:WGB13 WGD12:WGD13 WGF12:WGF13 WGH12:WGH13 WGJ12:WGJ13 WGL12:WGL13 WGN12:WGN13 WGP12:WGP13 WGR12:WGR13 WGT12:WGT13 WGV12:WGV13 WGX12:WGX13 WGZ12:WGZ13 WHB12:WHB13 WHD12:WHD13 WHF12:WHF13 WHH12:WHH13 WHJ12:WHJ13 WHL12:WHL13 WHN12:WHN13 WHP12:WHP13 WHR12:WHR13 WHT12:WHT13 WHV12:WHV13 WHX12:WHX13 WHZ12:WHZ13 WIB12:WIB13 WID12:WID13 WIF12:WIF13 WIH12:WIH13 WIJ12:WIJ13 WIL12:WIL13 WIN12:WIN13 WIP12:WIP13 WIR12:WIR13 WIT12:WIT13 WIV12:WIV13 WIX12:WIX13 WIZ12:WIZ13 WJB12:WJB13 WJD12:WJD13 WJF12:WJF13 WJH12:WJH13 WJJ12:WJJ13 WJL12:WJL13 WJN12:WJN13 WJP12:WJP13 WJR12:WJR13 WJT12:WJT13 WJV12:WJV13 WJX12:WJX13 WJZ12:WJZ13 WKB12:WKB13 WKD12:WKD13 WKF12:WKF13 WKH12:WKH13 WKJ12:WKJ13 WKL12:WKL13 WKN12:WKN13 WKP12:WKP13 WKR12:WKR13 WKT12:WKT13 WKV12:WKV13 WKX12:WKX13 WKZ12:WKZ13 WLB12:WLB13 WLD12:WLD13 WLF12:WLF13 WLH12:WLH13 WLJ12:WLJ13 WLL12:WLL13 WLN12:WLN13 WLP12:WLP13 WLR12:WLR13 WLT12:WLT13 WLV12:WLV13 WLX12:WLX13 WLZ12:WLZ13 WMB12:WMB13 WMD12:WMD13 WMF12:WMF13 WMH12:WMH13 WMJ12:WMJ13 WML12:WML13 WMN12:WMN13 WMP12:WMP13 WMR12:WMR13 WMT12:WMT13 WMV12:WMV13 WMX12:WMX13 WMZ12:WMZ13 WNB12:WNB13 WND12:WND13 WNF12:WNF13 WNH12:WNH13 WNJ12:WNJ13 WNL12:WNL13 WNN12:WNN13 WNP12:WNP13 WNR12:WNR13 WNT12:WNT13 WNV12:WNV13 WNX12:WNX13 WNZ12:WNZ13 WOB12:WOB13 WOD12:WOD13 WOF12:WOF13 WOH12:WOH13 WOJ12:WOJ13 WOL12:WOL13 WON12:WON13 WOP12:WOP13 WOR12:WOR13 WOT12:WOT13 WOV12:WOV13 WOX12:WOX13 WOZ12:WOZ13 WPB12:WPB13 WPD12:WPD13 WPF12:WPF13 WPH12:WPH13 WPJ12:WPJ13 WPL12:WPL13 WPN12:WPN13 WPP12:WPP13 WPR12:WPR13 WPT12:WPT13 WPV12:WPV13 WPX12:WPX13 WPZ12:WPZ13 WQB12:WQB13 WQD12:WQD13 WQF12:WQF13 WQH12:WQH13 WQJ12:WQJ13 WQL12:WQL13 WQN12:WQN13 WQP12:WQP13 WQR12:WQR13 WQT12:WQT13 WQV12:WQV13 WQX12:WQX13 WQZ12:WQZ13 WRB12:WRB13 WRD12:WRD13 WRF12:WRF13 WRH12:WRH13 WRJ12:WRJ13 WRL12:WRL13 WRN12:WRN13 WRP12:WRP13 WRR12:WRR13 WRT12:WRT13 WRV12:WRV13 WRX12:WRX13 WRZ12:WRZ13 WSB12:WSB13 WSD12:WSD13 WSF12:WSF13 WSH12:WSH13 WSJ12:WSJ13 WSL12:WSL13 WSN12:WSN13 WSP12:WSP13 WSR12:WSR13 WST12:WST13 WSV12:WSV13 WSX12:WSX13 WSZ12:WSZ13 WTB12:WTB13 WTD12:WTD13 WTF12:WTF13 WTH12:WTH13 WTJ12:WTJ13 WTL12:WTL13 WTN12:WTN13 WTP12:WTP13 WTR12:WTR13 WTT12:WTT13 WTV12:WTV13 WTX12:WTX13 WTZ12:WTZ13 WUB12:WUB13 WUD12:WUD13 WUF12:WUF13 WUH12:WUH13 WUJ12:WUJ13 WUL12:WUL13 WUN12:WUN13 WUP12:WUP13 WUR12:WUR13 WUT12:WUT13 WUV12:WUV13 WUX12:WUX13 WUZ12:WUZ13 WVB12:WVB13 WVD12:WVD13 WVF12:WVF13 WVH12:WVH13 WVJ12:WVJ13 WVL12:WVL13 WVN12:WVN13 WVP12:WVP13 WVR12:WVR13 WVT12:WVT13 WVV12:WVV13 WVX12:WVX13 WVZ12:WVZ13 WWB12:WWB13 WWD12:WWD13 WWF12:WWF13 WWH12:WWH13 WWJ12:WWJ13 WWL12:WWL13 WWN12:WWN13 WWP12:WWP13 WWR12:WWR13 WWT12:WWT13 WWV12:WWV13 WWX12:WWX13 WWZ12:WWZ13 WXB12:WXB13 WXD12:WXD13 WXF12:WXF13 WXH12:WXH13 WXJ12:WXJ13 WXL12:WXL13 WXN12:WXN13 WXP12:WXP13 WXR12:WXR13 WXT12:WXT13 WXV12:WXV13 WXX12:WXX13 WXZ12:WXZ13 WYB12:WYB13 WYD12:WYD13 WYF12:WYF13 WYH12:WYH13 WYJ12:WYJ13 WYL12:WYL13 WYN12:WYN13 WYP12:WYP13 WYR12:WYR13 WYT12:WYT13 WYV12:WYV13 WYX12:WYX13 WYZ12:WYZ13 WZB12:WZB13 WZD12:WZD13 WZF12:WZF13 WZH12:WZH13 WZJ12:WZJ13 WZL12:WZL13 WZN12:WZN13 WZP12:WZP13 WZR12:WZR13 WZT12:WZT13 WZV12:WZV13 WZX12:WZX13 WZZ12:WZZ13 XAB12:XAB13 XAD12:XAD13 XAF12:XAF13 XAH12:XAH13 XAJ12:XAJ13 XAL12:XAL13 XAN12:XAN13 XAP12:XAP13 XAR12:XAR13 XAT12:XAT13 XAV12:XAV13 XAX12:XAX13 XAZ12:XAZ13 XBB12:XBB13 XBD12:XBD13 XBF12:XBF13 XBH12:XBH13 XBJ12:XBJ13 XBL12:XBL13 XBN12:XBN13 XBP12:XBP13 XBR12:XBR13 XBT12:XBT13 XBV12:XBV13 XBX12:XBX13 XBZ12:XBZ13 XCB12:XCB13 XCD12:XCD13 XCF12:XCF13 XCH12:XCH13 XCJ12:XCJ13 XCL12:XCL13 XCN12:XCN13 XCP12:XCP13 XCR12:XCR13 XCT12:XCT13 XCV12:XCV13 XCX12:XCX13 XCZ12:XCZ13 XDB12:XDB13 XDD12:XDD13 XDF12:XDF13 XDH12:XDH13 XDJ12:XDJ13 XDL12:XDL13 XDN12:XDN13 XDP12:XDP13 XDR12:XDR13 XDT12:XDT13 XDV12:XDV13 XDX12:XDX13 XDZ12:XDZ13 XEB12:XEB13 XED12:XED13 XEF12:XEF13 XEH12:XEH13 XEJ12:XEJ13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F8E6D-8120-4B3A-93CC-DA797157A543}">
  <sheetPr>
    <tabColor theme="7"/>
  </sheetPr>
  <dimension ref="A1:AB12"/>
  <sheetViews>
    <sheetView view="pageBreakPreview" zoomScale="48" zoomScaleNormal="59" zoomScaleSheetLayoutView="48" workbookViewId="0">
      <pane ySplit="1" topLeftCell="A4" activePane="bottomLeft" state="frozen"/>
      <selection activeCell="D11" sqref="D11"/>
      <selection pane="bottomLeft" sqref="A1:AB1"/>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5.140625" style="5" customWidth="1"/>
    <col min="8" max="8" width="34.140625" style="5" customWidth="1"/>
    <col min="9" max="9" width="34.5703125" style="5" customWidth="1"/>
    <col min="10" max="10" width="25.140625" style="5" customWidth="1"/>
    <col min="11" max="11" width="10.5703125" style="5" customWidth="1"/>
    <col min="12" max="12" width="54.7109375" style="5" customWidth="1"/>
    <col min="13" max="13" width="48.7109375" style="5" customWidth="1"/>
    <col min="14" max="14" width="25.7109375" style="22" customWidth="1"/>
    <col min="15" max="15" width="51.7109375" style="5" customWidth="1"/>
    <col min="16" max="27" width="10.7109375" style="5" customWidth="1"/>
    <col min="28" max="28" width="10.140625" style="5" customWidth="1"/>
    <col min="29" max="16384" width="11.42578125" style="5"/>
  </cols>
  <sheetData>
    <row r="1" spans="1:28" s="1" customFormat="1" ht="99.75" customHeight="1" x14ac:dyDescent="0.25">
      <c r="A1" s="708" t="s">
        <v>148</v>
      </c>
      <c r="B1" s="708"/>
      <c r="C1" s="708"/>
      <c r="D1" s="708"/>
      <c r="E1" s="708"/>
      <c r="F1" s="708"/>
      <c r="G1" s="708"/>
      <c r="H1" s="708"/>
      <c r="I1" s="708"/>
      <c r="J1" s="708"/>
      <c r="K1" s="708"/>
      <c r="L1" s="708"/>
      <c r="M1" s="708"/>
      <c r="N1" s="708"/>
      <c r="O1" s="708"/>
      <c r="P1" s="708"/>
      <c r="Q1" s="708"/>
      <c r="R1" s="708"/>
      <c r="S1" s="708"/>
      <c r="T1" s="708"/>
      <c r="U1" s="708"/>
      <c r="V1" s="708"/>
      <c r="W1" s="708"/>
      <c r="X1" s="708"/>
      <c r="Y1" s="708"/>
      <c r="Z1" s="708"/>
      <c r="AA1" s="708"/>
      <c r="AB1" s="709"/>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710" t="s">
        <v>149</v>
      </c>
      <c r="B4" s="711"/>
      <c r="C4" s="711"/>
      <c r="D4" s="711"/>
      <c r="E4" s="711"/>
      <c r="F4" s="711"/>
      <c r="G4" s="711"/>
      <c r="H4" s="758" t="s">
        <v>242</v>
      </c>
      <c r="I4" s="758"/>
      <c r="J4" s="758"/>
      <c r="K4" s="758"/>
      <c r="L4" s="758"/>
      <c r="M4" s="758"/>
      <c r="N4" s="758"/>
      <c r="O4" s="758"/>
      <c r="P4" s="758"/>
      <c r="Q4" s="758"/>
      <c r="R4" s="758"/>
      <c r="S4" s="758"/>
      <c r="T4" s="758"/>
      <c r="U4" s="758"/>
      <c r="V4" s="758"/>
      <c r="W4" s="758"/>
      <c r="X4" s="758"/>
      <c r="Y4" s="758"/>
      <c r="Z4" s="758"/>
      <c r="AA4" s="758"/>
      <c r="AB4" s="759"/>
    </row>
    <row r="5" spans="1:28" s="7" customFormat="1" ht="71.25" customHeight="1" thickBot="1" x14ac:dyDescent="0.25">
      <c r="A5" s="715" t="s">
        <v>71</v>
      </c>
      <c r="B5" s="716" t="s">
        <v>150</v>
      </c>
      <c r="C5" s="717" t="s">
        <v>75</v>
      </c>
      <c r="D5" s="718" t="s">
        <v>151</v>
      </c>
      <c r="E5" s="718" t="s">
        <v>152</v>
      </c>
      <c r="F5" s="760" t="s">
        <v>153</v>
      </c>
      <c r="G5" s="761" t="s">
        <v>154</v>
      </c>
      <c r="H5" s="763" t="s">
        <v>155</v>
      </c>
      <c r="I5" s="763" t="s">
        <v>156</v>
      </c>
      <c r="J5" s="763" t="s">
        <v>3</v>
      </c>
      <c r="K5" s="763" t="s">
        <v>157</v>
      </c>
      <c r="L5" s="763" t="s">
        <v>158</v>
      </c>
      <c r="M5" s="763" t="s">
        <v>159</v>
      </c>
      <c r="N5" s="763" t="s">
        <v>160</v>
      </c>
      <c r="O5" s="763" t="s">
        <v>161</v>
      </c>
      <c r="P5" s="766" t="s">
        <v>162</v>
      </c>
      <c r="Q5" s="766"/>
      <c r="R5" s="766"/>
      <c r="S5" s="766"/>
      <c r="T5" s="766" t="s">
        <v>163</v>
      </c>
      <c r="U5" s="766"/>
      <c r="V5" s="766"/>
      <c r="W5" s="766"/>
      <c r="X5" s="766" t="s">
        <v>164</v>
      </c>
      <c r="Y5" s="766"/>
      <c r="Z5" s="766"/>
      <c r="AA5" s="766"/>
      <c r="AB5" s="762" t="s">
        <v>165</v>
      </c>
    </row>
    <row r="6" spans="1:28" s="6" customFormat="1" ht="87.75" customHeight="1" x14ac:dyDescent="0.2">
      <c r="A6" s="715"/>
      <c r="B6" s="716"/>
      <c r="C6" s="717"/>
      <c r="D6" s="718"/>
      <c r="E6" s="718"/>
      <c r="F6" s="760"/>
      <c r="G6" s="761"/>
      <c r="H6" s="763"/>
      <c r="I6" s="763"/>
      <c r="J6" s="763"/>
      <c r="K6" s="763"/>
      <c r="L6" s="763"/>
      <c r="M6" s="763"/>
      <c r="N6" s="763"/>
      <c r="O6" s="763"/>
      <c r="P6" s="49">
        <v>1</v>
      </c>
      <c r="Q6" s="49">
        <v>2</v>
      </c>
      <c r="R6" s="49">
        <v>3</v>
      </c>
      <c r="S6" s="49">
        <v>4</v>
      </c>
      <c r="T6" s="49">
        <v>5</v>
      </c>
      <c r="U6" s="49">
        <v>6</v>
      </c>
      <c r="V6" s="49">
        <v>7</v>
      </c>
      <c r="W6" s="49">
        <v>8</v>
      </c>
      <c r="X6" s="49">
        <v>9</v>
      </c>
      <c r="Y6" s="49">
        <v>10</v>
      </c>
      <c r="Z6" s="49">
        <v>11</v>
      </c>
      <c r="AA6" s="49">
        <v>12</v>
      </c>
      <c r="AB6" s="762"/>
    </row>
    <row r="7" spans="1:28" s="8" customFormat="1" ht="110.25" customHeight="1" x14ac:dyDescent="0.25">
      <c r="A7" s="282" t="s">
        <v>72</v>
      </c>
      <c r="B7" s="279" t="s">
        <v>74</v>
      </c>
      <c r="C7" s="279" t="s">
        <v>76</v>
      </c>
      <c r="D7" s="279" t="s">
        <v>78</v>
      </c>
      <c r="E7" s="279" t="s">
        <v>80</v>
      </c>
      <c r="F7" s="279" t="s">
        <v>5</v>
      </c>
      <c r="G7" s="279" t="s">
        <v>83</v>
      </c>
      <c r="H7" s="51" t="s">
        <v>68</v>
      </c>
      <c r="I7" s="36" t="s">
        <v>69</v>
      </c>
      <c r="J7" s="36" t="s">
        <v>31</v>
      </c>
      <c r="K7" s="41" t="s">
        <v>243</v>
      </c>
      <c r="L7" s="570" t="s">
        <v>244</v>
      </c>
      <c r="M7" s="764" t="s">
        <v>245</v>
      </c>
      <c r="N7" s="52" t="s">
        <v>171</v>
      </c>
      <c r="O7" s="96" t="s">
        <v>246</v>
      </c>
      <c r="P7" s="54"/>
      <c r="Q7" s="54"/>
      <c r="R7" s="54"/>
      <c r="S7" s="54"/>
      <c r="T7" s="283"/>
      <c r="U7" s="54"/>
      <c r="V7" s="54"/>
      <c r="W7" s="54">
        <v>0.5</v>
      </c>
      <c r="X7" s="54"/>
      <c r="Y7" s="54"/>
      <c r="Z7" s="54"/>
      <c r="AA7" s="54">
        <v>0.5</v>
      </c>
      <c r="AB7" s="281">
        <f>SUM(P7:AA7)</f>
        <v>1</v>
      </c>
    </row>
    <row r="8" spans="1:28" s="8" customFormat="1" ht="110.25" customHeight="1" x14ac:dyDescent="0.25">
      <c r="A8" s="282" t="s">
        <v>72</v>
      </c>
      <c r="B8" s="279" t="s">
        <v>74</v>
      </c>
      <c r="C8" s="279" t="s">
        <v>76</v>
      </c>
      <c r="D8" s="279" t="s">
        <v>78</v>
      </c>
      <c r="E8" s="279" t="s">
        <v>80</v>
      </c>
      <c r="F8" s="279" t="s">
        <v>5</v>
      </c>
      <c r="G8" s="279" t="s">
        <v>83</v>
      </c>
      <c r="H8" s="51" t="s">
        <v>68</v>
      </c>
      <c r="I8" s="36" t="s">
        <v>69</v>
      </c>
      <c r="J8" s="36" t="s">
        <v>31</v>
      </c>
      <c r="K8" s="41" t="s">
        <v>247</v>
      </c>
      <c r="L8" s="571" t="s">
        <v>248</v>
      </c>
      <c r="M8" s="765"/>
      <c r="N8" s="52" t="s">
        <v>171</v>
      </c>
      <c r="O8" s="96" t="s">
        <v>249</v>
      </c>
      <c r="P8" s="54"/>
      <c r="Q8" s="54"/>
      <c r="R8" s="54"/>
      <c r="S8" s="54"/>
      <c r="T8" s="283"/>
      <c r="U8" s="54"/>
      <c r="V8" s="54"/>
      <c r="W8" s="54">
        <v>0.5</v>
      </c>
      <c r="X8" s="54"/>
      <c r="Y8" s="54"/>
      <c r="Z8" s="54"/>
      <c r="AA8" s="54">
        <v>0.5</v>
      </c>
      <c r="AB8" s="281">
        <f>SUM(P8:AA8)</f>
        <v>1</v>
      </c>
    </row>
    <row r="9" spans="1:28" s="8" customFormat="1" ht="126" customHeight="1" x14ac:dyDescent="0.25">
      <c r="A9" s="40" t="s">
        <v>72</v>
      </c>
      <c r="B9" s="35" t="s">
        <v>74</v>
      </c>
      <c r="C9" s="35" t="s">
        <v>76</v>
      </c>
      <c r="D9" s="35" t="s">
        <v>78</v>
      </c>
      <c r="E9" s="35" t="s">
        <v>80</v>
      </c>
      <c r="F9" s="279" t="s">
        <v>21</v>
      </c>
      <c r="G9" s="280" t="s">
        <v>93</v>
      </c>
      <c r="H9" s="51" t="s">
        <v>68</v>
      </c>
      <c r="I9" s="36" t="s">
        <v>69</v>
      </c>
      <c r="J9" s="36" t="s">
        <v>31</v>
      </c>
      <c r="K9" s="41" t="s">
        <v>250</v>
      </c>
      <c r="L9" s="284" t="s">
        <v>251</v>
      </c>
      <c r="M9" s="37" t="s">
        <v>252</v>
      </c>
      <c r="N9" s="52" t="s">
        <v>171</v>
      </c>
      <c r="O9" s="292" t="s">
        <v>253</v>
      </c>
      <c r="P9" s="53"/>
      <c r="Q9" s="54"/>
      <c r="R9" s="54"/>
      <c r="S9" s="54">
        <v>0.46</v>
      </c>
      <c r="T9" s="54"/>
      <c r="U9" s="54"/>
      <c r="V9" s="54"/>
      <c r="W9" s="54">
        <v>0.27</v>
      </c>
      <c r="X9" s="54"/>
      <c r="Y9" s="54"/>
      <c r="Z9" s="54"/>
      <c r="AA9" s="54">
        <v>0.27</v>
      </c>
      <c r="AB9" s="281">
        <f>SUM(P9:AA9)</f>
        <v>1</v>
      </c>
    </row>
    <row r="10" spans="1:28" s="8" customFormat="1" ht="180" customHeight="1" x14ac:dyDescent="0.25">
      <c r="A10" s="662" t="s">
        <v>72</v>
      </c>
      <c r="B10" s="37" t="s">
        <v>74</v>
      </c>
      <c r="C10" s="37" t="s">
        <v>76</v>
      </c>
      <c r="D10" s="37" t="s">
        <v>78</v>
      </c>
      <c r="E10" s="37" t="s">
        <v>80</v>
      </c>
      <c r="F10" s="280" t="s">
        <v>21</v>
      </c>
      <c r="G10" s="41" t="s">
        <v>94</v>
      </c>
      <c r="H10" s="36" t="s">
        <v>68</v>
      </c>
      <c r="I10" s="36" t="s">
        <v>166</v>
      </c>
      <c r="J10" s="36" t="s">
        <v>62</v>
      </c>
      <c r="K10" s="41" t="s">
        <v>254</v>
      </c>
      <c r="L10" s="129" t="str">
        <f>+'2.1 PO-Fiscalía G'!D11</f>
        <v>Ejecutar las acciones establecidas en el marco de la Política de Lucha contra la corrupción y del anexo técnico del programa de Transparencia y Ética Pública (PTEP).</v>
      </c>
      <c r="M10" s="41" t="s">
        <v>255</v>
      </c>
      <c r="N10" s="52" t="s">
        <v>171</v>
      </c>
      <c r="O10" s="129" t="s">
        <v>256</v>
      </c>
      <c r="P10" s="54"/>
      <c r="Q10" s="54"/>
      <c r="R10" s="54"/>
      <c r="S10" s="54">
        <v>0.33</v>
      </c>
      <c r="T10" s="54"/>
      <c r="U10" s="54"/>
      <c r="V10" s="54"/>
      <c r="W10" s="54">
        <v>0.33</v>
      </c>
      <c r="X10" s="54"/>
      <c r="Y10" s="54"/>
      <c r="Z10" s="54"/>
      <c r="AA10" s="54">
        <v>0.34</v>
      </c>
      <c r="AB10" s="281">
        <f>SUM(P10:AA10)</f>
        <v>1</v>
      </c>
    </row>
    <row r="11" spans="1:28" ht="90" x14ac:dyDescent="0.2">
      <c r="A11" s="662" t="s">
        <v>72</v>
      </c>
      <c r="B11" s="37" t="s">
        <v>74</v>
      </c>
      <c r="C11" s="37" t="s">
        <v>76</v>
      </c>
      <c r="D11" s="37" t="s">
        <v>78</v>
      </c>
      <c r="E11" s="37" t="s">
        <v>80</v>
      </c>
      <c r="F11" s="669" t="s">
        <v>29</v>
      </c>
      <c r="G11" s="669" t="s">
        <v>100</v>
      </c>
      <c r="H11" s="36" t="s">
        <v>68</v>
      </c>
      <c r="I11" s="36" t="s">
        <v>31</v>
      </c>
      <c r="J11" s="36" t="s">
        <v>129</v>
      </c>
      <c r="K11" s="41" t="s">
        <v>257</v>
      </c>
      <c r="L11" s="670" t="str">
        <f>+'2.1 PO-Fiscalía G'!D12</f>
        <v xml:space="preserve">Identificar y documentar buenas prácticas y lecciones aprendidas.
</v>
      </c>
      <c r="M11" s="671" t="s">
        <v>1560</v>
      </c>
      <c r="N11" s="52" t="s">
        <v>171</v>
      </c>
      <c r="O11" s="293" t="s">
        <v>258</v>
      </c>
      <c r="P11" s="54"/>
      <c r="Q11" s="54"/>
      <c r="R11" s="54"/>
      <c r="S11" s="54"/>
      <c r="T11" s="54"/>
      <c r="U11" s="54">
        <v>0.5</v>
      </c>
      <c r="V11" s="54"/>
      <c r="W11" s="54"/>
      <c r="X11" s="54"/>
      <c r="Y11" s="54"/>
      <c r="Z11" s="54"/>
      <c r="AA11" s="54">
        <v>0.5</v>
      </c>
      <c r="AB11" s="281">
        <f>SUM(P11:AA11)</f>
        <v>1</v>
      </c>
    </row>
    <row r="12" spans="1:28" ht="15" x14ac:dyDescent="0.2">
      <c r="D12" s="27"/>
      <c r="E12" s="27"/>
      <c r="F12" s="27"/>
      <c r="G12" s="27"/>
      <c r="H12" s="27"/>
      <c r="I12" s="27"/>
      <c r="J12" s="27"/>
      <c r="K12" s="27"/>
      <c r="L12" s="27"/>
      <c r="M12" s="27"/>
      <c r="N12" s="38"/>
      <c r="O12" s="27"/>
      <c r="P12" s="27"/>
      <c r="Q12" s="27"/>
      <c r="R12" s="27"/>
      <c r="S12" s="27"/>
      <c r="T12" s="27"/>
      <c r="U12" s="27"/>
      <c r="V12" s="27"/>
      <c r="W12" s="27"/>
      <c r="X12" s="27"/>
      <c r="Y12" s="27"/>
      <c r="Z12" s="27"/>
      <c r="AA12" s="27"/>
    </row>
  </sheetData>
  <sheetProtection formatCells="0" selectLockedCells="1" selectUnlockedCells="1"/>
  <mergeCells count="23">
    <mergeCell ref="M7:M8"/>
    <mergeCell ref="N5:N6"/>
    <mergeCell ref="K5:K6"/>
    <mergeCell ref="X5:AA5"/>
    <mergeCell ref="T5:W5"/>
    <mergeCell ref="M5:M6"/>
    <mergeCell ref="O5:O6"/>
    <mergeCell ref="P5:S5"/>
    <mergeCell ref="L5:L6"/>
    <mergeCell ref="A1:AB1"/>
    <mergeCell ref="A4:G4"/>
    <mergeCell ref="H4:AB4"/>
    <mergeCell ref="A5:A6"/>
    <mergeCell ref="B5:B6"/>
    <mergeCell ref="C5:C6"/>
    <mergeCell ref="D5:D6"/>
    <mergeCell ref="E5:E6"/>
    <mergeCell ref="F5:F6"/>
    <mergeCell ref="G5:G6"/>
    <mergeCell ref="AB5:AB6"/>
    <mergeCell ref="H5:H6"/>
    <mergeCell ref="I5:I6"/>
    <mergeCell ref="J5:J6"/>
  </mergeCells>
  <conditionalFormatting sqref="P9:AA11">
    <cfRule type="colorScale" priority="1592">
      <colorScale>
        <cfvo type="min"/>
        <cfvo type="max"/>
        <color theme="0" tint="-0.14999847407452621"/>
        <color theme="0" tint="-0.14999847407452621"/>
      </colorScale>
    </cfRule>
  </conditionalFormatting>
  <conditionalFormatting sqref="U7:U8">
    <cfRule type="colorScale" priority="8">
      <colorScale>
        <cfvo type="min"/>
        <cfvo type="max"/>
        <color theme="0" tint="-0.14999847407452621"/>
        <color theme="0" tint="-0.14999847407452621"/>
      </colorScale>
    </cfRule>
  </conditionalFormatting>
  <conditionalFormatting sqref="W7:W8">
    <cfRule type="colorScale" priority="1">
      <colorScale>
        <cfvo type="min"/>
        <cfvo type="max"/>
        <color theme="0" tint="-0.14999847407452621"/>
        <color theme="0" tint="-0.14999847407452621"/>
      </colorScale>
    </cfRule>
  </conditionalFormatting>
  <conditionalFormatting sqref="Y7:Z8">
    <cfRule type="colorScale" priority="7">
      <colorScale>
        <cfvo type="min"/>
        <cfvo type="max"/>
        <color theme="0" tint="-0.14999847407452621"/>
        <color theme="0" tint="-0.14999847407452621"/>
      </colorScale>
    </cfRule>
  </conditionalFormatting>
  <conditionalFormatting sqref="AA7:AA8">
    <cfRule type="colorScale" priority="6">
      <colorScale>
        <cfvo type="min"/>
        <cfvo type="max"/>
        <color theme="0" tint="-0.14999847407452621"/>
        <color theme="0" tint="-0.14999847407452621"/>
      </colorScale>
    </cfRule>
  </conditionalFormatting>
  <conditionalFormatting sqref="AB7:AB11">
    <cfRule type="colorScale" priority="1817">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7" orientation="landscape" r:id="rId1"/>
  <headerFooter>
    <oddHeader xml:space="preserve">&amp;CVersión preliminar </oddHeader>
  </headerFooter>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5ED36B9E-577D-468B-AADC-B4A2F85B522A}">
          <x14:formula1>
            <xm:f>'Listas '!$A$2:$A$23</xm:f>
          </x14:formula1>
          <xm:sqref>H7:H10</xm:sqref>
        </x14:dataValidation>
        <x14:dataValidation type="list" allowBlank="1" showInputMessage="1" showErrorMessage="1" xr:uid="{D877BDE8-11E9-4A94-948C-30A72BD8AB12}">
          <x14:formula1>
            <xm:f>'Listas '!$A$29</xm:f>
          </x14:formula1>
          <xm:sqref>A7:A11</xm:sqref>
        </x14:dataValidation>
        <x14:dataValidation type="list" allowBlank="1" showInputMessage="1" showErrorMessage="1" xr:uid="{F8099A74-C526-4846-A141-6D23A4A74CFE}">
          <x14:formula1>
            <xm:f>'Listas '!$A$34</xm:f>
          </x14:formula1>
          <xm:sqref>B7:B11</xm:sqref>
        </x14:dataValidation>
        <x14:dataValidation type="list" allowBlank="1" showInputMessage="1" showErrorMessage="1" xr:uid="{B3358066-CC49-4901-B233-2294142C0D4A}">
          <x14:formula1>
            <xm:f>'Listas '!$A$38</xm:f>
          </x14:formula1>
          <xm:sqref>C7:C11</xm:sqref>
        </x14:dataValidation>
        <x14:dataValidation type="list" allowBlank="1" showInputMessage="1" showErrorMessage="1" xr:uid="{7277C0FC-6F3B-4EB2-A3C6-5441D0554904}">
          <x14:formula1>
            <xm:f>'Listas '!$A$42</xm:f>
          </x14:formula1>
          <xm:sqref>D7:D11</xm:sqref>
        </x14:dataValidation>
        <x14:dataValidation type="list" allowBlank="1" showInputMessage="1" showErrorMessage="1" xr:uid="{A153B125-4C9A-494E-8441-1370D41C3014}">
          <x14:formula1>
            <xm:f>'Listas '!$A$45</xm:f>
          </x14:formula1>
          <xm:sqref>E7:E11</xm:sqref>
        </x14:dataValidation>
        <x14:dataValidation type="list" allowBlank="1" showInputMessage="1" showErrorMessage="1" xr:uid="{DE9206C6-56EF-4031-892D-803CEFE98386}">
          <x14:formula1>
            <xm:f>'Listas '!$D$2:$D$13</xm:f>
          </x14:formula1>
          <xm:sqref>F7:F11</xm:sqref>
        </x14:dataValidation>
        <x14:dataValidation type="list" allowBlank="1" showInputMessage="1" showErrorMessage="1" xr:uid="{325F5DD8-0166-401D-96CC-4A3CA40B7DC9}">
          <x14:formula1>
            <xm:f>'Listas '!$A$51:$A$95</xm:f>
          </x14:formula1>
          <xm:sqref>G7:G11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E0D60-6405-43D3-A489-58F2694234B4}">
  <sheetPr>
    <tabColor rgb="FF78C764"/>
  </sheetPr>
  <dimension ref="A1:W12"/>
  <sheetViews>
    <sheetView view="pageBreakPreview" topLeftCell="D1" zoomScale="59" zoomScaleNormal="73" zoomScaleSheetLayoutView="59" workbookViewId="0">
      <selection activeCell="D11" sqref="D11"/>
    </sheetView>
  </sheetViews>
  <sheetFormatPr baseColWidth="10" defaultColWidth="11.42578125" defaultRowHeight="14.25" x14ac:dyDescent="0.2"/>
  <cols>
    <col min="1" max="1" width="48.42578125" style="5" customWidth="1"/>
    <col min="2" max="3" width="40.7109375" style="5" customWidth="1"/>
    <col min="4" max="4" width="76.7109375" style="5" customWidth="1"/>
    <col min="5" max="5" width="62.42578125" style="5" customWidth="1"/>
    <col min="6" max="6" width="10.42578125" style="5" customWidth="1"/>
    <col min="7" max="7" width="73.5703125"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708" t="s">
        <v>193</v>
      </c>
      <c r="B1" s="708"/>
      <c r="C1" s="708"/>
      <c r="D1" s="708"/>
      <c r="E1" s="708"/>
      <c r="F1" s="708"/>
      <c r="G1" s="708"/>
      <c r="H1" s="708"/>
      <c r="I1" s="708"/>
      <c r="J1" s="708"/>
      <c r="K1" s="708"/>
      <c r="L1" s="708"/>
      <c r="M1" s="708"/>
      <c r="N1" s="708"/>
      <c r="O1" s="708"/>
      <c r="P1" s="708"/>
      <c r="Q1" s="708"/>
      <c r="R1" s="708"/>
      <c r="S1" s="708"/>
      <c r="T1" s="708"/>
      <c r="U1" s="708"/>
      <c r="V1" s="708"/>
      <c r="W1" s="708"/>
    </row>
    <row r="2" spans="1:23" s="1" customFormat="1" ht="16.5" customHeight="1" x14ac:dyDescent="0.25">
      <c r="A2" s="708"/>
      <c r="B2" s="708"/>
      <c r="C2" s="708"/>
      <c r="D2" s="708"/>
      <c r="E2" s="708"/>
      <c r="F2" s="708"/>
      <c r="G2" s="708"/>
      <c r="H2" s="708"/>
      <c r="I2" s="708"/>
      <c r="J2" s="708"/>
      <c r="K2" s="708"/>
      <c r="L2" s="708"/>
      <c r="M2" s="708"/>
      <c r="N2" s="708"/>
      <c r="O2" s="708"/>
      <c r="P2" s="708"/>
      <c r="Q2" s="708"/>
      <c r="R2" s="708"/>
      <c r="S2" s="708"/>
      <c r="T2" s="708"/>
      <c r="U2" s="708"/>
      <c r="V2" s="708"/>
      <c r="W2" s="708"/>
    </row>
    <row r="3" spans="1:23" s="1" customFormat="1" ht="16.5" customHeight="1" thickBot="1" x14ac:dyDescent="0.3">
      <c r="A3" s="708"/>
      <c r="B3" s="708"/>
      <c r="C3" s="708"/>
      <c r="D3" s="708"/>
      <c r="E3" s="708"/>
      <c r="F3" s="708"/>
      <c r="G3" s="708"/>
      <c r="H3" s="708"/>
      <c r="I3" s="708"/>
      <c r="J3" s="708"/>
      <c r="K3" s="708"/>
      <c r="L3" s="708"/>
      <c r="M3" s="708"/>
      <c r="N3" s="708"/>
      <c r="O3" s="708"/>
      <c r="P3" s="708"/>
      <c r="Q3" s="708"/>
      <c r="R3" s="708"/>
      <c r="S3" s="708"/>
      <c r="T3" s="708"/>
      <c r="U3" s="708"/>
      <c r="V3" s="708"/>
      <c r="W3" s="708"/>
    </row>
    <row r="4" spans="1:23" s="25" customFormat="1" ht="30" customHeight="1" thickBot="1" x14ac:dyDescent="0.35">
      <c r="A4" s="752" t="s">
        <v>194</v>
      </c>
      <c r="B4" s="752"/>
      <c r="C4" s="753" t="s">
        <v>195</v>
      </c>
      <c r="D4" s="753"/>
      <c r="E4" s="753"/>
      <c r="F4" s="753"/>
      <c r="G4" s="753"/>
      <c r="H4" s="753"/>
      <c r="I4" s="753"/>
      <c r="J4" s="753"/>
      <c r="K4" s="753"/>
      <c r="L4" s="753"/>
      <c r="M4" s="753"/>
      <c r="N4" s="753"/>
      <c r="O4" s="753"/>
      <c r="P4" s="753"/>
      <c r="Q4" s="753"/>
      <c r="R4" s="753"/>
      <c r="S4" s="753"/>
      <c r="T4" s="753"/>
      <c r="U4" s="753"/>
      <c r="V4" s="753"/>
      <c r="W4" s="753"/>
    </row>
    <row r="5" spans="1:23" s="23" customFormat="1" ht="50.25" customHeight="1" thickBot="1" x14ac:dyDescent="0.3">
      <c r="A5" s="754" t="s">
        <v>153</v>
      </c>
      <c r="B5" s="755" t="s">
        <v>154</v>
      </c>
      <c r="C5" s="750" t="s">
        <v>196</v>
      </c>
      <c r="D5" s="750" t="s">
        <v>158</v>
      </c>
      <c r="E5" s="770" t="s">
        <v>159</v>
      </c>
      <c r="F5" s="750" t="s">
        <v>157</v>
      </c>
      <c r="G5" s="750" t="s">
        <v>197</v>
      </c>
      <c r="H5" s="750" t="s">
        <v>198</v>
      </c>
      <c r="I5" s="750" t="s">
        <v>199</v>
      </c>
      <c r="J5" s="750" t="s">
        <v>161</v>
      </c>
      <c r="K5" s="757" t="s">
        <v>162</v>
      </c>
      <c r="L5" s="757"/>
      <c r="M5" s="757"/>
      <c r="N5" s="757"/>
      <c r="O5" s="757" t="s">
        <v>163</v>
      </c>
      <c r="P5" s="757"/>
      <c r="Q5" s="757"/>
      <c r="R5" s="757"/>
      <c r="S5" s="757" t="s">
        <v>164</v>
      </c>
      <c r="T5" s="757"/>
      <c r="U5" s="757"/>
      <c r="V5" s="757"/>
      <c r="W5" s="757" t="s">
        <v>165</v>
      </c>
    </row>
    <row r="6" spans="1:23" s="24" customFormat="1" ht="41.25" customHeight="1" thickBot="1" x14ac:dyDescent="0.3">
      <c r="A6" s="773"/>
      <c r="B6" s="774"/>
      <c r="C6" s="770"/>
      <c r="D6" s="770"/>
      <c r="E6" s="770"/>
      <c r="F6" s="770"/>
      <c r="G6" s="770"/>
      <c r="H6" s="770"/>
      <c r="I6" s="770"/>
      <c r="J6" s="770"/>
      <c r="K6" s="219">
        <v>1</v>
      </c>
      <c r="L6" s="219">
        <v>2</v>
      </c>
      <c r="M6" s="219">
        <v>3</v>
      </c>
      <c r="N6" s="219">
        <v>4</v>
      </c>
      <c r="O6" s="219">
        <v>5</v>
      </c>
      <c r="P6" s="219">
        <v>6</v>
      </c>
      <c r="Q6" s="219">
        <v>7</v>
      </c>
      <c r="R6" s="219">
        <v>8</v>
      </c>
      <c r="S6" s="219">
        <v>9</v>
      </c>
      <c r="T6" s="219">
        <v>10</v>
      </c>
      <c r="U6" s="219">
        <v>11</v>
      </c>
      <c r="V6" s="219">
        <v>12</v>
      </c>
      <c r="W6" s="775"/>
    </row>
    <row r="7" spans="1:23" s="8" customFormat="1" ht="60" customHeight="1" x14ac:dyDescent="0.25">
      <c r="A7" s="767" t="s">
        <v>17</v>
      </c>
      <c r="B7" s="768" t="s">
        <v>83</v>
      </c>
      <c r="C7" s="769" t="s">
        <v>68</v>
      </c>
      <c r="D7" s="286" t="s">
        <v>244</v>
      </c>
      <c r="E7" s="771" t="str">
        <f>+'2.PAI-Fiscalía G '!M7</f>
        <v xml:space="preserve">Prevenir la prescripción de la acción penal en las diferentes actuaciones
</v>
      </c>
      <c r="F7" s="73" t="s">
        <v>259</v>
      </c>
      <c r="G7" s="287" t="s">
        <v>260</v>
      </c>
      <c r="H7" s="288">
        <v>1</v>
      </c>
      <c r="I7" s="289" t="s">
        <v>261</v>
      </c>
      <c r="J7" s="286" t="s">
        <v>262</v>
      </c>
      <c r="K7" s="75"/>
      <c r="L7" s="75"/>
      <c r="M7" s="75"/>
      <c r="N7" s="76"/>
      <c r="O7" s="75">
        <v>0.5</v>
      </c>
      <c r="P7" s="75"/>
      <c r="Q7" s="75"/>
      <c r="R7" s="75"/>
      <c r="S7" s="75"/>
      <c r="U7" s="75">
        <v>0.5</v>
      </c>
      <c r="V7" s="75"/>
      <c r="W7" s="232">
        <f>SUM(K7:V7)</f>
        <v>1</v>
      </c>
    </row>
    <row r="8" spans="1:23" s="8" customFormat="1" ht="60" customHeight="1" x14ac:dyDescent="0.25">
      <c r="A8" s="767"/>
      <c r="B8" s="768"/>
      <c r="C8" s="769"/>
      <c r="D8" s="286" t="s">
        <v>248</v>
      </c>
      <c r="E8" s="771"/>
      <c r="F8" s="73" t="s">
        <v>263</v>
      </c>
      <c r="G8" s="286" t="s">
        <v>264</v>
      </c>
      <c r="H8" s="288">
        <v>1</v>
      </c>
      <c r="I8" s="289" t="s">
        <v>261</v>
      </c>
      <c r="J8" s="286" t="s">
        <v>249</v>
      </c>
      <c r="K8" s="75"/>
      <c r="L8" s="75"/>
      <c r="M8" s="75"/>
      <c r="N8" s="75"/>
      <c r="O8" s="75">
        <v>0.5</v>
      </c>
      <c r="P8" s="75"/>
      <c r="Q8" s="75"/>
      <c r="R8" s="75"/>
      <c r="S8" s="75"/>
      <c r="T8" s="75"/>
      <c r="U8" s="75">
        <v>0.5</v>
      </c>
      <c r="V8" s="75"/>
      <c r="W8" s="232">
        <f>SUM(K8:V8)</f>
        <v>1</v>
      </c>
    </row>
    <row r="9" spans="1:23" s="90" customFormat="1" ht="60" customHeight="1" thickBot="1" x14ac:dyDescent="0.3">
      <c r="A9" s="74" t="s">
        <v>21</v>
      </c>
      <c r="B9" s="136" t="s">
        <v>93</v>
      </c>
      <c r="C9" s="769" t="s">
        <v>68</v>
      </c>
      <c r="D9" s="768" t="str">
        <f>+'2.PAI-Fiscalía G '!L9</f>
        <v xml:space="preserve">Establecer un cronograma de capacitaciones al interior de la Fiscalía Penal Militar y Policial. </v>
      </c>
      <c r="E9" s="771" t="str">
        <f>+'2.PAI-Fiscalía G '!M9</f>
        <v>Brindar capacitaciones a los miembros de la Fuerza Pública y a la sociedad sobre la estructura, funcionamiento, competencia y resultados de la Justicia Penal Militar y Policial.</v>
      </c>
      <c r="F9" s="73" t="s">
        <v>265</v>
      </c>
      <c r="G9" s="290" t="s">
        <v>251</v>
      </c>
      <c r="H9" s="288">
        <v>0.2</v>
      </c>
      <c r="I9" s="289" t="s">
        <v>261</v>
      </c>
      <c r="J9" s="286" t="s">
        <v>266</v>
      </c>
      <c r="K9" s="75">
        <v>0.2</v>
      </c>
      <c r="L9" s="75"/>
      <c r="M9" s="75"/>
      <c r="N9" s="75"/>
      <c r="O9" s="75"/>
      <c r="P9" s="75"/>
      <c r="Q9" s="75"/>
      <c r="R9" s="75"/>
      <c r="S9" s="75"/>
      <c r="T9" s="75"/>
      <c r="U9" s="75"/>
      <c r="V9" s="75"/>
      <c r="W9" s="772">
        <f>SUM(K9:V10)</f>
        <v>1</v>
      </c>
    </row>
    <row r="10" spans="1:23" s="90" customFormat="1" ht="60" customHeight="1" x14ac:dyDescent="0.25">
      <c r="A10" s="74" t="s">
        <v>25</v>
      </c>
      <c r="B10" s="136" t="s">
        <v>98</v>
      </c>
      <c r="C10" s="769"/>
      <c r="D10" s="768"/>
      <c r="E10" s="771"/>
      <c r="F10" s="73" t="s">
        <v>267</v>
      </c>
      <c r="G10" s="290" t="s">
        <v>268</v>
      </c>
      <c r="H10" s="288">
        <v>0.8</v>
      </c>
      <c r="I10" s="289" t="s">
        <v>261</v>
      </c>
      <c r="J10" s="286" t="s">
        <v>269</v>
      </c>
      <c r="K10" s="75"/>
      <c r="L10" s="75"/>
      <c r="M10" s="230"/>
      <c r="N10" s="75">
        <v>0.26</v>
      </c>
      <c r="O10" s="75"/>
      <c r="P10" s="75"/>
      <c r="Q10" s="75"/>
      <c r="R10" s="75">
        <v>0.27</v>
      </c>
      <c r="S10" s="75"/>
      <c r="T10" s="75"/>
      <c r="U10" s="75"/>
      <c r="V10" s="75">
        <v>0.27</v>
      </c>
      <c r="W10" s="772"/>
    </row>
    <row r="11" spans="1:23" s="8" customFormat="1" ht="91.5" customHeight="1" x14ac:dyDescent="0.25">
      <c r="A11" s="126" t="s">
        <v>29</v>
      </c>
      <c r="B11" s="126" t="s">
        <v>94</v>
      </c>
      <c r="C11" s="125" t="s">
        <v>68</v>
      </c>
      <c r="D11" s="136" t="s">
        <v>270</v>
      </c>
      <c r="E11" s="125" t="str">
        <f>+'2.PAI-Fiscalía G '!M10</f>
        <v xml:space="preserve">Incrementar en  10 puntos  el índice anticorrupción con respecto a la vigencia anterior. </v>
      </c>
      <c r="F11" s="73" t="s">
        <v>271</v>
      </c>
      <c r="G11" s="228" t="s">
        <v>272</v>
      </c>
      <c r="H11" s="72">
        <v>1</v>
      </c>
      <c r="I11" s="70" t="s">
        <v>68</v>
      </c>
      <c r="J11" s="136" t="s">
        <v>273</v>
      </c>
      <c r="K11" s="75"/>
      <c r="L11" s="75"/>
      <c r="M11" s="75"/>
      <c r="N11" s="75">
        <v>0.33</v>
      </c>
      <c r="O11" s="75"/>
      <c r="P11" s="75"/>
      <c r="Q11" s="76"/>
      <c r="R11" s="75">
        <v>0.33</v>
      </c>
      <c r="S11" s="75"/>
      <c r="T11" s="75"/>
      <c r="U11" s="75"/>
      <c r="V11" s="75">
        <v>0.34</v>
      </c>
      <c r="W11" s="232">
        <f>SUM(K11:V11)</f>
        <v>1</v>
      </c>
    </row>
    <row r="12" spans="1:23" s="16" customFormat="1" ht="99.75" customHeight="1" thickBot="1" x14ac:dyDescent="0.25">
      <c r="A12" s="126" t="str">
        <f>+'2.PAI-Fiscalía G '!F11</f>
        <v>6. Desarrollar y fortalecer los procesos institucionales, que garanticen la misionalidad de la Justicia Penal Militar y Policial.</v>
      </c>
      <c r="B12" s="126" t="str">
        <f>+'2.PAI-Fiscalía G '!G11</f>
        <v>19. Fortalecer el modelo de operación por procesos de la Entidad.</v>
      </c>
      <c r="C12" s="125" t="s">
        <v>68</v>
      </c>
      <c r="D12" s="136" t="s">
        <v>274</v>
      </c>
      <c r="E12" s="71" t="str">
        <f>+'2.PAI-Fiscalía G '!M11</f>
        <v>Identificar y documentar (1) una buena práctica y  (1) una lección aprendida.</v>
      </c>
      <c r="F12" s="73" t="s">
        <v>275</v>
      </c>
      <c r="G12" s="285" t="s">
        <v>276</v>
      </c>
      <c r="H12" s="291">
        <v>1</v>
      </c>
      <c r="I12" s="289" t="s">
        <v>261</v>
      </c>
      <c r="J12" s="228" t="s">
        <v>258</v>
      </c>
      <c r="K12" s="75"/>
      <c r="L12" s="75"/>
      <c r="M12" s="75"/>
      <c r="N12" s="75"/>
      <c r="O12" s="75">
        <v>0.5</v>
      </c>
      <c r="P12" s="75"/>
      <c r="Q12" s="76"/>
      <c r="R12" s="75"/>
      <c r="S12" s="75"/>
      <c r="T12" s="75"/>
      <c r="U12" s="75">
        <v>0.5</v>
      </c>
      <c r="V12" s="75"/>
      <c r="W12" s="232">
        <f>SUM(K12:V12)</f>
        <v>1</v>
      </c>
    </row>
  </sheetData>
  <sheetProtection formatCells="0" selectLockedCells="1" selectUnlockedCells="1"/>
  <mergeCells count="25">
    <mergeCell ref="W9:W10"/>
    <mergeCell ref="A1:W3"/>
    <mergeCell ref="A4:B4"/>
    <mergeCell ref="C4:W4"/>
    <mergeCell ref="A5:A6"/>
    <mergeCell ref="B5:B6"/>
    <mergeCell ref="C5:C6"/>
    <mergeCell ref="D5:D6"/>
    <mergeCell ref="G5:G6"/>
    <mergeCell ref="W5:W6"/>
    <mergeCell ref="H5:H6"/>
    <mergeCell ref="I5:I6"/>
    <mergeCell ref="J5:J6"/>
    <mergeCell ref="E9:E10"/>
    <mergeCell ref="C9:C10"/>
    <mergeCell ref="D9:D10"/>
    <mergeCell ref="K5:N5"/>
    <mergeCell ref="S5:V5"/>
    <mergeCell ref="O5:R5"/>
    <mergeCell ref="A7:A8"/>
    <mergeCell ref="B7:B8"/>
    <mergeCell ref="C7:C8"/>
    <mergeCell ref="E5:E6"/>
    <mergeCell ref="F5:F6"/>
    <mergeCell ref="E7:E8"/>
  </mergeCells>
  <phoneticPr fontId="23" type="noConversion"/>
  <conditionalFormatting sqref="M11">
    <cfRule type="colorScale" priority="4">
      <colorScale>
        <cfvo type="min"/>
        <cfvo type="max"/>
        <color theme="0" tint="-0.14999847407452621"/>
        <color theme="0" tint="-0.14999847407452621"/>
      </colorScale>
    </cfRule>
  </conditionalFormatting>
  <conditionalFormatting sqref="M12">
    <cfRule type="colorScale" priority="2">
      <colorScale>
        <cfvo type="min"/>
        <cfvo type="max"/>
        <color theme="0" tint="-0.14999847407452621"/>
        <color theme="0" tint="-0.14999847407452621"/>
      </colorScale>
    </cfRule>
  </conditionalFormatting>
  <conditionalFormatting sqref="N11:P11 R11:V11 K10:L11 N10:V10 K8:V9 K7:M7 O7:S7 U7:V7">
    <cfRule type="colorScale" priority="1861">
      <colorScale>
        <cfvo type="min"/>
        <cfvo type="max"/>
        <color theme="0" tint="-0.14999847407452621"/>
        <color theme="0" tint="-0.14999847407452621"/>
      </colorScale>
    </cfRule>
  </conditionalFormatting>
  <conditionalFormatting sqref="N12:P12 R12:V12 K12:L12">
    <cfRule type="colorScale" priority="1006">
      <colorScale>
        <cfvo type="min"/>
        <cfvo type="max"/>
        <color theme="0" tint="-0.14999847407452621"/>
        <color theme="0" tint="-0.14999847407452621"/>
      </colorScale>
    </cfRule>
  </conditionalFormatting>
  <conditionalFormatting sqref="W11:W12 W7:W9">
    <cfRule type="colorScale" priority="1590">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7" orientation="landscape" r:id="rId1"/>
  <headerFooter>
    <oddHeader xml:space="preserve">&amp;CVersión preliminar </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AB99E775-D56B-4FB4-94DB-929319BDC7C4}">
          <x14:formula1>
            <xm:f>'Listas '!$D$2:$D$13</xm:f>
          </x14:formula1>
          <xm:sqref>A9:A12 A7</xm:sqref>
        </x14:dataValidation>
        <x14:dataValidation type="list" allowBlank="1" showInputMessage="1" showErrorMessage="1" xr:uid="{923B764E-0348-4C82-9CD3-C75CCB40EF28}">
          <x14:formula1>
            <xm:f>'Listas '!$A$2:$A$23</xm:f>
          </x14:formula1>
          <xm:sqref>C9 C11:C12 I11 C7</xm:sqref>
        </x14:dataValidation>
        <x14:dataValidation type="list" allowBlank="1" showInputMessage="1" showErrorMessage="1" xr:uid="{D53DB7C1-36A7-4C5C-B646-A0BDCAB6C9FA}">
          <x14:formula1>
            <xm:f>'Listas '!$A$51:$A$100</xm:f>
          </x14:formula1>
          <xm:sqref>B7:B12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05211-0661-4974-9B40-34F525865D00}">
  <sheetPr>
    <tabColor rgb="FFFFC000"/>
  </sheetPr>
  <dimension ref="A1:AB18"/>
  <sheetViews>
    <sheetView view="pageBreakPreview" zoomScale="53" zoomScaleNormal="59" zoomScaleSheetLayoutView="53" workbookViewId="0">
      <selection sqref="A1:AB1"/>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7.7109375" style="5" customWidth="1"/>
    <col min="8" max="8" width="34.140625" style="5" customWidth="1"/>
    <col min="9" max="9" width="34.5703125" style="5" customWidth="1"/>
    <col min="10" max="10" width="25.140625" style="5" customWidth="1"/>
    <col min="11" max="11" width="10.5703125" style="5" customWidth="1"/>
    <col min="12" max="13" width="54.7109375" style="5" customWidth="1"/>
    <col min="14" max="14" width="24.57031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708" t="s">
        <v>148</v>
      </c>
      <c r="B1" s="708"/>
      <c r="C1" s="708"/>
      <c r="D1" s="708"/>
      <c r="E1" s="708"/>
      <c r="F1" s="708"/>
      <c r="G1" s="708"/>
      <c r="H1" s="708"/>
      <c r="I1" s="708"/>
      <c r="J1" s="708"/>
      <c r="K1" s="708"/>
      <c r="L1" s="708"/>
      <c r="M1" s="708"/>
      <c r="N1" s="708"/>
      <c r="O1" s="708"/>
      <c r="P1" s="708"/>
      <c r="Q1" s="708"/>
      <c r="R1" s="708"/>
      <c r="S1" s="708"/>
      <c r="T1" s="708"/>
      <c r="U1" s="708"/>
      <c r="V1" s="708"/>
      <c r="W1" s="708"/>
      <c r="X1" s="708"/>
      <c r="Y1" s="708"/>
      <c r="Z1" s="708"/>
      <c r="AA1" s="708"/>
      <c r="AB1" s="709"/>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710" t="s">
        <v>149</v>
      </c>
      <c r="B4" s="711"/>
      <c r="C4" s="711"/>
      <c r="D4" s="711"/>
      <c r="E4" s="711"/>
      <c r="F4" s="711"/>
      <c r="G4" s="711"/>
      <c r="H4" s="758" t="s">
        <v>242</v>
      </c>
      <c r="I4" s="758"/>
      <c r="J4" s="758"/>
      <c r="K4" s="758"/>
      <c r="L4" s="758"/>
      <c r="M4" s="758"/>
      <c r="N4" s="758"/>
      <c r="O4" s="758"/>
      <c r="P4" s="758"/>
      <c r="Q4" s="758"/>
      <c r="R4" s="758"/>
      <c r="S4" s="758"/>
      <c r="T4" s="758"/>
      <c r="U4" s="758"/>
      <c r="V4" s="758"/>
      <c r="W4" s="758"/>
      <c r="X4" s="758"/>
      <c r="Y4" s="758"/>
      <c r="Z4" s="758"/>
      <c r="AA4" s="758"/>
      <c r="AB4" s="759"/>
    </row>
    <row r="5" spans="1:28" s="7" customFormat="1" ht="71.25" customHeight="1" thickBot="1" x14ac:dyDescent="0.25">
      <c r="A5" s="715" t="s">
        <v>71</v>
      </c>
      <c r="B5" s="716" t="s">
        <v>150</v>
      </c>
      <c r="C5" s="717" t="s">
        <v>75</v>
      </c>
      <c r="D5" s="718" t="s">
        <v>151</v>
      </c>
      <c r="E5" s="718" t="s">
        <v>152</v>
      </c>
      <c r="F5" s="760" t="s">
        <v>153</v>
      </c>
      <c r="G5" s="761" t="s">
        <v>154</v>
      </c>
      <c r="H5" s="763" t="s">
        <v>155</v>
      </c>
      <c r="I5" s="763" t="s">
        <v>156</v>
      </c>
      <c r="J5" s="763" t="s">
        <v>3</v>
      </c>
      <c r="K5" s="763" t="s">
        <v>157</v>
      </c>
      <c r="L5" s="763" t="s">
        <v>158</v>
      </c>
      <c r="M5" s="763" t="s">
        <v>159</v>
      </c>
      <c r="N5" s="763" t="s">
        <v>160</v>
      </c>
      <c r="O5" s="763" t="s">
        <v>161</v>
      </c>
      <c r="P5" s="766" t="s">
        <v>162</v>
      </c>
      <c r="Q5" s="766"/>
      <c r="R5" s="766"/>
      <c r="S5" s="766"/>
      <c r="T5" s="766" t="s">
        <v>163</v>
      </c>
      <c r="U5" s="766"/>
      <c r="V5" s="766"/>
      <c r="W5" s="766"/>
      <c r="X5" s="766" t="s">
        <v>164</v>
      </c>
      <c r="Y5" s="766"/>
      <c r="Z5" s="766"/>
      <c r="AA5" s="766"/>
      <c r="AB5" s="762" t="s">
        <v>165</v>
      </c>
    </row>
    <row r="6" spans="1:28" s="6" customFormat="1" ht="87.75" customHeight="1" thickBot="1" x14ac:dyDescent="0.25">
      <c r="A6" s="715"/>
      <c r="B6" s="716"/>
      <c r="C6" s="717"/>
      <c r="D6" s="718"/>
      <c r="E6" s="718"/>
      <c r="F6" s="776"/>
      <c r="G6" s="777"/>
      <c r="H6" s="763"/>
      <c r="I6" s="763"/>
      <c r="J6" s="763"/>
      <c r="K6" s="763"/>
      <c r="L6" s="763"/>
      <c r="M6" s="763"/>
      <c r="N6" s="763"/>
      <c r="O6" s="763"/>
      <c r="P6" s="49">
        <v>1</v>
      </c>
      <c r="Q6" s="49">
        <v>2</v>
      </c>
      <c r="R6" s="49">
        <v>3</v>
      </c>
      <c r="S6" s="49">
        <v>4</v>
      </c>
      <c r="T6" s="49">
        <v>5</v>
      </c>
      <c r="U6" s="49">
        <v>6</v>
      </c>
      <c r="V6" s="49">
        <v>7</v>
      </c>
      <c r="W6" s="49">
        <v>8</v>
      </c>
      <c r="X6" s="49">
        <v>9</v>
      </c>
      <c r="Y6" s="49">
        <v>10</v>
      </c>
      <c r="Z6" s="49">
        <v>11</v>
      </c>
      <c r="AA6" s="49">
        <v>12</v>
      </c>
      <c r="AB6" s="762"/>
    </row>
    <row r="7" spans="1:28" s="8" customFormat="1" ht="156.75" customHeight="1" thickBot="1" x14ac:dyDescent="0.3">
      <c r="A7" s="40" t="s">
        <v>72</v>
      </c>
      <c r="B7" s="35" t="s">
        <v>74</v>
      </c>
      <c r="C7" s="35" t="s">
        <v>76</v>
      </c>
      <c r="D7" s="35" t="s">
        <v>78</v>
      </c>
      <c r="E7" s="59" t="s">
        <v>80</v>
      </c>
      <c r="F7" s="61" t="s">
        <v>33</v>
      </c>
      <c r="G7" s="64" t="s">
        <v>112</v>
      </c>
      <c r="H7" s="60" t="s">
        <v>70</v>
      </c>
      <c r="I7" s="51" t="s">
        <v>69</v>
      </c>
      <c r="J7" s="36" t="s">
        <v>62</v>
      </c>
      <c r="K7" s="51" t="s">
        <v>277</v>
      </c>
      <c r="L7" s="37" t="s">
        <v>278</v>
      </c>
      <c r="M7" s="50" t="s">
        <v>279</v>
      </c>
      <c r="N7" s="52" t="s">
        <v>171</v>
      </c>
      <c r="O7" s="35" t="s">
        <v>280</v>
      </c>
      <c r="P7" s="53"/>
      <c r="Q7" s="54"/>
      <c r="R7" s="54"/>
      <c r="S7" s="54">
        <v>0.33</v>
      </c>
      <c r="T7" s="54"/>
      <c r="U7" s="54"/>
      <c r="V7" s="54"/>
      <c r="W7" s="54">
        <v>0.33</v>
      </c>
      <c r="X7" s="54"/>
      <c r="Y7" s="54"/>
      <c r="Z7" s="54"/>
      <c r="AA7" s="54">
        <v>0.34</v>
      </c>
      <c r="AB7" s="55">
        <f>SUM(P7:AA7)</f>
        <v>1</v>
      </c>
    </row>
    <row r="8" spans="1:28" s="8" customFormat="1" ht="132.75" customHeight="1" thickBot="1" x14ac:dyDescent="0.3">
      <c r="A8" s="40" t="s">
        <v>72</v>
      </c>
      <c r="B8" s="35" t="s">
        <v>74</v>
      </c>
      <c r="C8" s="35" t="s">
        <v>76</v>
      </c>
      <c r="D8" s="35" t="s">
        <v>78</v>
      </c>
      <c r="E8" s="59" t="s">
        <v>80</v>
      </c>
      <c r="F8" s="61" t="s">
        <v>33</v>
      </c>
      <c r="G8" s="64" t="s">
        <v>112</v>
      </c>
      <c r="H8" s="60" t="s">
        <v>70</v>
      </c>
      <c r="I8" s="36" t="s">
        <v>69</v>
      </c>
      <c r="J8" s="36" t="s">
        <v>62</v>
      </c>
      <c r="K8" s="36" t="s">
        <v>281</v>
      </c>
      <c r="L8" s="37" t="s">
        <v>282</v>
      </c>
      <c r="M8" s="41" t="s">
        <v>283</v>
      </c>
      <c r="N8" s="52" t="s">
        <v>171</v>
      </c>
      <c r="O8" s="37" t="s">
        <v>284</v>
      </c>
      <c r="P8" s="53"/>
      <c r="Q8" s="54"/>
      <c r="R8" s="54"/>
      <c r="S8" s="54">
        <v>0.33</v>
      </c>
      <c r="T8" s="54"/>
      <c r="U8" s="54"/>
      <c r="V8" s="54"/>
      <c r="W8" s="54">
        <v>0.33</v>
      </c>
      <c r="X8" s="54"/>
      <c r="Y8" s="54"/>
      <c r="Z8" s="54"/>
      <c r="AA8" s="54">
        <v>0.34</v>
      </c>
      <c r="AB8" s="55">
        <f>SUM(P8:AA8)</f>
        <v>1</v>
      </c>
    </row>
    <row r="9" spans="1:28" s="8" customFormat="1" ht="132.75" customHeight="1" thickBot="1" x14ac:dyDescent="0.3">
      <c r="A9" s="662" t="s">
        <v>72</v>
      </c>
      <c r="B9" s="37" t="s">
        <v>74</v>
      </c>
      <c r="C9" s="37" t="s">
        <v>76</v>
      </c>
      <c r="D9" s="37" t="s">
        <v>78</v>
      </c>
      <c r="E9" s="663" t="s">
        <v>80</v>
      </c>
      <c r="F9" s="63" t="s">
        <v>29</v>
      </c>
      <c r="G9" s="478" t="s">
        <v>285</v>
      </c>
      <c r="H9" s="672" t="s">
        <v>70</v>
      </c>
      <c r="I9" s="36" t="s">
        <v>286</v>
      </c>
      <c r="J9" s="36" t="s">
        <v>129</v>
      </c>
      <c r="K9" s="36" t="s">
        <v>287</v>
      </c>
      <c r="L9" s="37" t="s">
        <v>288</v>
      </c>
      <c r="M9" s="41" t="s">
        <v>289</v>
      </c>
      <c r="N9" s="52" t="s">
        <v>171</v>
      </c>
      <c r="O9" s="37" t="s">
        <v>290</v>
      </c>
      <c r="P9" s="53"/>
      <c r="Q9" s="54"/>
      <c r="R9" s="54"/>
      <c r="S9" s="54">
        <v>0.33</v>
      </c>
      <c r="T9" s="54"/>
      <c r="U9" s="54"/>
      <c r="V9" s="54"/>
      <c r="W9" s="54">
        <v>0.33</v>
      </c>
      <c r="X9" s="54"/>
      <c r="Y9" s="54"/>
      <c r="Z9" s="54"/>
      <c r="AA9" s="54">
        <v>0.34</v>
      </c>
      <c r="AB9" s="55">
        <f>SUM(P9:AA9)</f>
        <v>1</v>
      </c>
    </row>
    <row r="10" spans="1:28" s="8" customFormat="1" ht="157.5" customHeight="1" thickBot="1" x14ac:dyDescent="0.3">
      <c r="A10" s="662" t="s">
        <v>72</v>
      </c>
      <c r="B10" s="37" t="s">
        <v>74</v>
      </c>
      <c r="C10" s="37" t="s">
        <v>76</v>
      </c>
      <c r="D10" s="37" t="s">
        <v>78</v>
      </c>
      <c r="E10" s="663" t="s">
        <v>80</v>
      </c>
      <c r="F10" s="63" t="s">
        <v>21</v>
      </c>
      <c r="G10" s="63" t="s">
        <v>94</v>
      </c>
      <c r="H10" s="673" t="s">
        <v>70</v>
      </c>
      <c r="I10" s="36" t="s">
        <v>166</v>
      </c>
      <c r="J10" s="36" t="s">
        <v>62</v>
      </c>
      <c r="K10" s="36" t="s">
        <v>291</v>
      </c>
      <c r="L10" s="37" t="s">
        <v>270</v>
      </c>
      <c r="M10" s="41" t="s">
        <v>255</v>
      </c>
      <c r="N10" s="52" t="s">
        <v>171</v>
      </c>
      <c r="O10" s="37" t="s">
        <v>292</v>
      </c>
      <c r="P10" s="53"/>
      <c r="Q10" s="54"/>
      <c r="R10" s="54"/>
      <c r="S10" s="54">
        <v>0.33</v>
      </c>
      <c r="T10" s="54"/>
      <c r="U10" s="54"/>
      <c r="V10" s="54"/>
      <c r="W10" s="54">
        <v>0.33</v>
      </c>
      <c r="X10" s="54"/>
      <c r="Y10" s="54"/>
      <c r="Z10" s="54"/>
      <c r="AA10" s="54">
        <v>0.34</v>
      </c>
      <c r="AB10" s="55">
        <f>SUM(P10:AA10)</f>
        <v>1</v>
      </c>
    </row>
    <row r="11" spans="1:28" ht="15" x14ac:dyDescent="0.2">
      <c r="D11" s="27"/>
      <c r="E11" s="27"/>
      <c r="F11" s="27"/>
      <c r="G11" s="27"/>
      <c r="H11" s="27"/>
      <c r="I11" s="27"/>
      <c r="J11" s="27"/>
      <c r="K11" s="27"/>
      <c r="L11" s="27"/>
      <c r="M11" s="27"/>
      <c r="N11" s="38"/>
      <c r="O11" s="27"/>
      <c r="P11" s="27"/>
      <c r="Q11" s="27"/>
      <c r="R11" s="27"/>
      <c r="S11" s="27"/>
      <c r="T11" s="27"/>
      <c r="U11" s="27"/>
      <c r="V11" s="27"/>
      <c r="W11" s="27"/>
      <c r="X11" s="27"/>
      <c r="Y11" s="27"/>
      <c r="Z11" s="27"/>
      <c r="AA11" s="27"/>
    </row>
    <row r="12" spans="1:28" ht="15" x14ac:dyDescent="0.2">
      <c r="D12" s="27"/>
      <c r="E12" s="27"/>
      <c r="F12" s="27"/>
      <c r="G12" s="27"/>
      <c r="H12" s="27"/>
      <c r="I12" s="27"/>
      <c r="J12" s="27"/>
      <c r="K12" s="27"/>
      <c r="L12" s="27"/>
      <c r="M12" s="27"/>
      <c r="N12" s="38"/>
      <c r="O12" s="27"/>
      <c r="P12" s="27"/>
      <c r="Q12" s="27"/>
      <c r="R12" s="27"/>
      <c r="S12" s="27"/>
      <c r="T12" s="27"/>
      <c r="U12" s="27"/>
      <c r="V12" s="27"/>
      <c r="W12" s="27"/>
      <c r="X12" s="27"/>
      <c r="Y12" s="27"/>
      <c r="Z12" s="27"/>
      <c r="AA12" s="27"/>
    </row>
    <row r="13" spans="1:28" ht="14.25" customHeight="1" x14ac:dyDescent="0.2"/>
    <row r="14" spans="1:28" ht="14.25" customHeight="1" x14ac:dyDescent="0.2"/>
    <row r="15" spans="1:28" ht="14.25" customHeight="1" x14ac:dyDescent="0.2"/>
    <row r="16" spans="1:28" ht="14.25" customHeight="1" x14ac:dyDescent="0.2"/>
    <row r="17" ht="14.25" customHeight="1" x14ac:dyDescent="0.2"/>
    <row r="18" ht="14.25" customHeight="1" x14ac:dyDescent="0.2"/>
  </sheetData>
  <sheetProtection formatCells="0" selectLockedCells="1" selectUnlockedCells="1"/>
  <mergeCells count="22">
    <mergeCell ref="X5:AA5"/>
    <mergeCell ref="L5:L6"/>
    <mergeCell ref="N5:N6"/>
    <mergeCell ref="O5:O6"/>
    <mergeCell ref="P5:S5"/>
    <mergeCell ref="T5:W5"/>
    <mergeCell ref="A1:AB1"/>
    <mergeCell ref="A4:G4"/>
    <mergeCell ref="H4:AB4"/>
    <mergeCell ref="A5:A6"/>
    <mergeCell ref="B5:B6"/>
    <mergeCell ref="C5:C6"/>
    <mergeCell ref="D5:D6"/>
    <mergeCell ref="E5:E6"/>
    <mergeCell ref="F5:F6"/>
    <mergeCell ref="G5:G6"/>
    <mergeCell ref="AB5:AB6"/>
    <mergeCell ref="H5:H6"/>
    <mergeCell ref="I5:I6"/>
    <mergeCell ref="J5:J6"/>
    <mergeCell ref="M5:M6"/>
    <mergeCell ref="K5:K6"/>
  </mergeCells>
  <phoneticPr fontId="23" type="noConversion"/>
  <conditionalFormatting sqref="P7:AA10">
    <cfRule type="colorScale" priority="1778">
      <colorScale>
        <cfvo type="min"/>
        <cfvo type="max"/>
        <color theme="0" tint="-0.14999847407452621"/>
        <color theme="0" tint="-0.14999847407452621"/>
      </colorScale>
    </cfRule>
  </conditionalFormatting>
  <conditionalFormatting sqref="AB7:AB10">
    <cfRule type="colorScale" priority="1779">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7" orientation="landscape" r:id="rId1"/>
  <headerFooter>
    <oddHeader xml:space="preserve">&amp;CVersión preliminar </oddHeader>
  </headerFooter>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88676D41-0FA5-42DF-A02D-8295CDDC0EA8}">
          <x14:formula1>
            <xm:f>'Listas '!$A$51:$A$95</xm:f>
          </x14:formula1>
          <xm:sqref>G7:G10</xm:sqref>
        </x14:dataValidation>
        <x14:dataValidation type="list" allowBlank="1" showInputMessage="1" showErrorMessage="1" xr:uid="{DF91971C-9406-4B2C-A2B6-71CF86782C02}">
          <x14:formula1>
            <xm:f>'Listas '!$D$2:$D$13</xm:f>
          </x14:formula1>
          <xm:sqref>F7:F10</xm:sqref>
        </x14:dataValidation>
        <x14:dataValidation type="list" allowBlank="1" showInputMessage="1" showErrorMessage="1" xr:uid="{46062AA2-C148-4E8E-B243-C3A9B7CC91C3}">
          <x14:formula1>
            <xm:f>'Listas '!$A$38</xm:f>
          </x14:formula1>
          <xm:sqref>C7:C10</xm:sqref>
        </x14:dataValidation>
        <x14:dataValidation type="list" allowBlank="1" showInputMessage="1" showErrorMessage="1" xr:uid="{8D5F4B91-0392-4DCF-84D8-C44C46D7D00B}">
          <x14:formula1>
            <xm:f>'Listas '!$A$45</xm:f>
          </x14:formula1>
          <xm:sqref>E7:E10</xm:sqref>
        </x14:dataValidation>
        <x14:dataValidation type="list" allowBlank="1" showInputMessage="1" showErrorMessage="1" xr:uid="{D61967F5-5D26-41D0-9C43-063D91B16660}">
          <x14:formula1>
            <xm:f>'Listas '!$A$42</xm:f>
          </x14:formula1>
          <xm:sqref>D7:D10</xm:sqref>
        </x14:dataValidation>
        <x14:dataValidation type="list" allowBlank="1" showInputMessage="1" showErrorMessage="1" xr:uid="{F12392AE-38AE-4A7F-8928-C936FE9E5F95}">
          <x14:formula1>
            <xm:f>'Listas '!$A$34</xm:f>
          </x14:formula1>
          <xm:sqref>B7:B10</xm:sqref>
        </x14:dataValidation>
        <x14:dataValidation type="list" allowBlank="1" showInputMessage="1" showErrorMessage="1" xr:uid="{B38BE915-D8FB-4AFC-831D-92C55CEA1D7B}">
          <x14:formula1>
            <xm:f>'Listas '!$A$29</xm:f>
          </x14:formula1>
          <xm:sqref>A7:A10</xm:sqref>
        </x14:dataValidation>
        <x14:dataValidation type="list" allowBlank="1" showInputMessage="1" showErrorMessage="1" xr:uid="{0D2DCF74-37F8-479A-8F1C-E48FDE3B9FA8}">
          <x14:formula1>
            <xm:f>'Listas '!$A$2:$A$23</xm:f>
          </x14:formula1>
          <xm:sqref>H7:H10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58894-CEE9-492A-84EF-8B3076A0750B}">
  <sheetPr>
    <tabColor rgb="FF78C764"/>
  </sheetPr>
  <dimension ref="A1:W18"/>
  <sheetViews>
    <sheetView view="pageBreakPreview" topLeftCell="D6" zoomScale="60" zoomScaleNormal="73" workbookViewId="0">
      <selection activeCell="D11" sqref="D11"/>
    </sheetView>
  </sheetViews>
  <sheetFormatPr baseColWidth="10" defaultColWidth="11.42578125" defaultRowHeight="14.25" x14ac:dyDescent="0.2"/>
  <cols>
    <col min="1" max="1" width="48.42578125" style="5" customWidth="1"/>
    <col min="2" max="3" width="40.7109375" style="5" customWidth="1"/>
    <col min="4" max="4" width="76.7109375" style="5" customWidth="1"/>
    <col min="5" max="5" width="14.140625" style="5" customWidth="1"/>
    <col min="6" max="6" width="53.5703125" style="5" customWidth="1"/>
    <col min="7" max="7" width="89"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708" t="s">
        <v>193</v>
      </c>
      <c r="B1" s="708"/>
      <c r="C1" s="708"/>
      <c r="D1" s="708"/>
      <c r="E1" s="708"/>
      <c r="F1" s="708"/>
      <c r="G1" s="708"/>
      <c r="H1" s="708"/>
      <c r="I1" s="708"/>
      <c r="J1" s="708"/>
      <c r="K1" s="708"/>
      <c r="L1" s="708"/>
      <c r="M1" s="708"/>
      <c r="N1" s="708"/>
      <c r="O1" s="708"/>
      <c r="P1" s="708"/>
      <c r="Q1" s="708"/>
      <c r="R1" s="708"/>
      <c r="S1" s="708"/>
      <c r="T1" s="708"/>
      <c r="U1" s="708"/>
      <c r="V1" s="708"/>
      <c r="W1" s="708"/>
    </row>
    <row r="2" spans="1:23" s="1" customFormat="1" ht="16.5" customHeight="1" x14ac:dyDescent="0.25">
      <c r="A2" s="708"/>
      <c r="B2" s="708"/>
      <c r="C2" s="708"/>
      <c r="D2" s="708"/>
      <c r="E2" s="708"/>
      <c r="F2" s="708"/>
      <c r="G2" s="708"/>
      <c r="H2" s="708"/>
      <c r="I2" s="708"/>
      <c r="J2" s="708"/>
      <c r="K2" s="708"/>
      <c r="L2" s="708"/>
      <c r="M2" s="708"/>
      <c r="N2" s="708"/>
      <c r="O2" s="708"/>
      <c r="P2" s="708"/>
      <c r="Q2" s="708"/>
      <c r="R2" s="708"/>
      <c r="S2" s="708"/>
      <c r="T2" s="708"/>
      <c r="U2" s="708"/>
      <c r="V2" s="708"/>
      <c r="W2" s="708"/>
    </row>
    <row r="3" spans="1:23" s="1" customFormat="1" ht="16.5" customHeight="1" thickBot="1" x14ac:dyDescent="0.3">
      <c r="A3" s="751"/>
      <c r="B3" s="751"/>
      <c r="C3" s="751"/>
      <c r="D3" s="751"/>
      <c r="E3" s="751"/>
      <c r="F3" s="751"/>
      <c r="G3" s="751"/>
      <c r="H3" s="751"/>
      <c r="I3" s="751"/>
      <c r="J3" s="751"/>
      <c r="K3" s="751"/>
      <c r="L3" s="751"/>
      <c r="M3" s="751"/>
      <c r="N3" s="751"/>
      <c r="O3" s="751"/>
      <c r="P3" s="751"/>
      <c r="Q3" s="751"/>
      <c r="R3" s="751"/>
      <c r="S3" s="751"/>
      <c r="T3" s="751"/>
      <c r="U3" s="751"/>
      <c r="V3" s="751"/>
      <c r="W3" s="751"/>
    </row>
    <row r="4" spans="1:23" s="25" customFormat="1" ht="30" customHeight="1" thickBot="1" x14ac:dyDescent="0.35">
      <c r="A4" s="752" t="s">
        <v>194</v>
      </c>
      <c r="B4" s="752"/>
      <c r="C4" s="753" t="s">
        <v>195</v>
      </c>
      <c r="D4" s="753"/>
      <c r="E4" s="753"/>
      <c r="F4" s="753"/>
      <c r="G4" s="753"/>
      <c r="H4" s="753"/>
      <c r="I4" s="753"/>
      <c r="J4" s="753"/>
      <c r="K4" s="753"/>
      <c r="L4" s="753"/>
      <c r="M4" s="753"/>
      <c r="N4" s="753"/>
      <c r="O4" s="753"/>
      <c r="P4" s="753"/>
      <c r="Q4" s="753"/>
      <c r="R4" s="753"/>
      <c r="S4" s="753"/>
      <c r="T4" s="753"/>
      <c r="U4" s="753"/>
      <c r="V4" s="753"/>
      <c r="W4" s="753"/>
    </row>
    <row r="5" spans="1:23" s="23" customFormat="1" ht="50.25" customHeight="1" thickBot="1" x14ac:dyDescent="0.3">
      <c r="A5" s="754" t="s">
        <v>153</v>
      </c>
      <c r="B5" s="755" t="s">
        <v>154</v>
      </c>
      <c r="C5" s="750" t="s">
        <v>196</v>
      </c>
      <c r="D5" s="750" t="s">
        <v>158</v>
      </c>
      <c r="E5" s="750" t="s">
        <v>157</v>
      </c>
      <c r="F5" s="750" t="s">
        <v>159</v>
      </c>
      <c r="G5" s="750" t="s">
        <v>197</v>
      </c>
      <c r="H5" s="750" t="s">
        <v>198</v>
      </c>
      <c r="I5" s="750" t="s">
        <v>199</v>
      </c>
      <c r="J5" s="750" t="s">
        <v>161</v>
      </c>
      <c r="K5" s="757" t="s">
        <v>162</v>
      </c>
      <c r="L5" s="757"/>
      <c r="M5" s="757"/>
      <c r="N5" s="757"/>
      <c r="O5" s="757" t="s">
        <v>163</v>
      </c>
      <c r="P5" s="757"/>
      <c r="Q5" s="757"/>
      <c r="R5" s="757"/>
      <c r="S5" s="757" t="s">
        <v>164</v>
      </c>
      <c r="T5" s="757"/>
      <c r="U5" s="757"/>
      <c r="V5" s="757"/>
      <c r="W5" s="757" t="s">
        <v>165</v>
      </c>
    </row>
    <row r="6" spans="1:23" s="24" customFormat="1" ht="41.25" customHeight="1" thickBot="1" x14ac:dyDescent="0.3">
      <c r="A6" s="773"/>
      <c r="B6" s="774"/>
      <c r="C6" s="770"/>
      <c r="D6" s="770"/>
      <c r="E6" s="770"/>
      <c r="F6" s="770"/>
      <c r="G6" s="770"/>
      <c r="H6" s="770"/>
      <c r="I6" s="770"/>
      <c r="J6" s="770"/>
      <c r="K6" s="219">
        <v>1</v>
      </c>
      <c r="L6" s="219">
        <v>2</v>
      </c>
      <c r="M6" s="219">
        <v>3</v>
      </c>
      <c r="N6" s="219">
        <v>4</v>
      </c>
      <c r="O6" s="219">
        <v>5</v>
      </c>
      <c r="P6" s="219">
        <v>6</v>
      </c>
      <c r="Q6" s="219">
        <v>7</v>
      </c>
      <c r="R6" s="219">
        <v>8</v>
      </c>
      <c r="S6" s="219">
        <v>9</v>
      </c>
      <c r="T6" s="219">
        <v>10</v>
      </c>
      <c r="U6" s="219">
        <v>11</v>
      </c>
      <c r="V6" s="219">
        <v>12</v>
      </c>
      <c r="W6" s="775"/>
    </row>
    <row r="7" spans="1:23" s="24" customFormat="1" ht="60" customHeight="1" thickBot="1" x14ac:dyDescent="0.3">
      <c r="A7" s="790" t="str">
        <f>+'3.PAI-Tribunal'!F7</f>
        <v>7. Gestionar el conocimiento y la innovación en la Justicia Penal Militar y Policial. </v>
      </c>
      <c r="B7" s="790" t="str">
        <f>+'3.PAI-Tribunal'!G7</f>
        <v>31. Fortalecer la relatoría del Tribunal Superior Penal Militar y Policial como un ente articulado y dinámico con la judicatura con capacidad de actualizar permanentemente a los funcionarios judiciales para optimizar la fundamentación de las providencias judiciales.</v>
      </c>
      <c r="C7" s="799" t="s">
        <v>70</v>
      </c>
      <c r="D7" s="802" t="str">
        <f>+'3.PAI-Tribunal'!L7</f>
        <v>Diseñar y ejecutar un modelo audiovisual para la divulgación de jurisprudencia relevante del Tribunal Superior Militar y Policial.</v>
      </c>
      <c r="E7" s="376" t="s">
        <v>293</v>
      </c>
      <c r="F7" s="781" t="str">
        <f>+'3.PAI-Tribunal'!M7</f>
        <v>(1) modelo audiovisual de divulgación de la jurisprudencia de las decisiones del TSMP.</v>
      </c>
      <c r="G7" s="297" t="s">
        <v>294</v>
      </c>
      <c r="H7" s="298">
        <v>0.3</v>
      </c>
      <c r="I7" s="299" t="s">
        <v>295</v>
      </c>
      <c r="J7" s="299" t="s">
        <v>296</v>
      </c>
      <c r="K7" s="300"/>
      <c r="L7" s="377"/>
      <c r="M7" s="300">
        <v>0.3</v>
      </c>
      <c r="N7" s="377"/>
      <c r="O7" s="377"/>
      <c r="P7" s="377"/>
      <c r="Q7" s="377"/>
      <c r="R7" s="377"/>
      <c r="S7" s="377"/>
      <c r="T7" s="377"/>
      <c r="U7" s="377"/>
      <c r="V7" s="377"/>
      <c r="W7" s="784">
        <f>SUM(K7:V9)</f>
        <v>1</v>
      </c>
    </row>
    <row r="8" spans="1:23" s="24" customFormat="1" ht="60" customHeight="1" thickBot="1" x14ac:dyDescent="0.3">
      <c r="A8" s="791"/>
      <c r="B8" s="791"/>
      <c r="C8" s="800"/>
      <c r="D8" s="803"/>
      <c r="E8" s="47" t="s">
        <v>297</v>
      </c>
      <c r="F8" s="782"/>
      <c r="G8" s="44" t="s">
        <v>298</v>
      </c>
      <c r="H8" s="48">
        <v>0.3</v>
      </c>
      <c r="I8" s="56" t="s">
        <v>299</v>
      </c>
      <c r="J8" s="56" t="s">
        <v>300</v>
      </c>
      <c r="K8" s="46"/>
      <c r="L8" s="32"/>
      <c r="M8" s="32"/>
      <c r="N8" s="32">
        <v>0.1</v>
      </c>
      <c r="O8" s="46"/>
      <c r="P8" s="46"/>
      <c r="Q8" s="46"/>
      <c r="R8" s="32">
        <v>0.1</v>
      </c>
      <c r="S8" s="46"/>
      <c r="T8" s="46"/>
      <c r="U8" s="32">
        <v>0.1</v>
      </c>
      <c r="V8" s="46"/>
      <c r="W8" s="785"/>
    </row>
    <row r="9" spans="1:23" s="24" customFormat="1" ht="60" customHeight="1" thickBot="1" x14ac:dyDescent="0.3">
      <c r="A9" s="792"/>
      <c r="B9" s="792"/>
      <c r="C9" s="801"/>
      <c r="D9" s="804"/>
      <c r="E9" s="373" t="s">
        <v>301</v>
      </c>
      <c r="F9" s="783"/>
      <c r="G9" s="301" t="s">
        <v>302</v>
      </c>
      <c r="H9" s="379">
        <v>0.4</v>
      </c>
      <c r="I9" s="56" t="s">
        <v>299</v>
      </c>
      <c r="J9" s="302" t="s">
        <v>303</v>
      </c>
      <c r="K9" s="380"/>
      <c r="L9" s="380"/>
      <c r="M9" s="380"/>
      <c r="N9" s="303"/>
      <c r="O9" s="303"/>
      <c r="P9" s="303">
        <v>0.2</v>
      </c>
      <c r="Q9" s="380"/>
      <c r="R9" s="380"/>
      <c r="S9" s="380"/>
      <c r="T9" s="303">
        <v>0.2</v>
      </c>
      <c r="U9" s="380"/>
      <c r="V9" s="380"/>
      <c r="W9" s="786"/>
    </row>
    <row r="10" spans="1:23" s="24" customFormat="1" ht="60" customHeight="1" thickBot="1" x14ac:dyDescent="0.3">
      <c r="A10" s="790" t="str">
        <f>+'3.PAI-Tribunal'!F8</f>
        <v>7. Gestionar el conocimiento y la innovación en la Justicia Penal Militar y Policial. </v>
      </c>
      <c r="B10" s="790" t="str">
        <f>+'3.PAI-Tribunal'!G8</f>
        <v>31. Fortalecer la relatoría del Tribunal Superior Penal Militar y Policial como un ente articulado y dinámico con la judicatura con capacidad de actualizar permanentemente a los funcionarios judiciales para optimizar la fundamentación de las providencias judiciales.</v>
      </c>
      <c r="C10" s="799" t="s">
        <v>70</v>
      </c>
      <c r="D10" s="802" t="str">
        <f>+'3.PAI-Tribunal'!L8</f>
        <v>Implementar  herramientas de inteligencia artificial para optimizar la búsqueda y análisis de jurisprudencia  del Tribunal Superior Militar y Policial.</v>
      </c>
      <c r="E10" s="376" t="s">
        <v>304</v>
      </c>
      <c r="F10" s="781" t="str">
        <f>+'3.PAI-Tribunal'!M8</f>
        <v>(1) Herramienta para el procesamiento automático de sentencias para identificar los puntos relevantes y asi representarlos gráficamente.</v>
      </c>
      <c r="G10" s="304" t="s">
        <v>305</v>
      </c>
      <c r="H10" s="298">
        <v>0.4</v>
      </c>
      <c r="I10" s="299" t="s">
        <v>306</v>
      </c>
      <c r="J10" s="299" t="s">
        <v>307</v>
      </c>
      <c r="K10" s="300"/>
      <c r="L10" s="300">
        <v>0.1</v>
      </c>
      <c r="M10" s="310"/>
      <c r="N10" s="310"/>
      <c r="O10" s="300">
        <v>0.1</v>
      </c>
      <c r="P10" s="300"/>
      <c r="Q10" s="300"/>
      <c r="R10" s="300"/>
      <c r="S10" s="300"/>
      <c r="T10" s="300">
        <v>0.2</v>
      </c>
      <c r="U10" s="300"/>
      <c r="V10" s="300"/>
      <c r="W10" s="784">
        <f>SUM(K10:V12)</f>
        <v>1</v>
      </c>
    </row>
    <row r="11" spans="1:23" s="24" customFormat="1" ht="60" customHeight="1" thickBot="1" x14ac:dyDescent="0.3">
      <c r="A11" s="791"/>
      <c r="B11" s="791"/>
      <c r="C11" s="800"/>
      <c r="D11" s="803"/>
      <c r="E11" s="47" t="s">
        <v>308</v>
      </c>
      <c r="F11" s="782"/>
      <c r="G11" s="39" t="s">
        <v>309</v>
      </c>
      <c r="H11" s="48">
        <v>0.4</v>
      </c>
      <c r="I11" s="56" t="s">
        <v>306</v>
      </c>
      <c r="J11" s="56" t="s">
        <v>310</v>
      </c>
      <c r="K11" s="32"/>
      <c r="L11" s="32"/>
      <c r="M11" s="45">
        <v>0.15</v>
      </c>
      <c r="N11" s="45"/>
      <c r="O11" s="32"/>
      <c r="P11" s="32"/>
      <c r="Q11" s="32"/>
      <c r="R11" s="32">
        <v>0.15</v>
      </c>
      <c r="S11" s="32"/>
      <c r="T11" s="32"/>
      <c r="U11" s="32">
        <v>0.1</v>
      </c>
      <c r="V11" s="32"/>
      <c r="W11" s="785"/>
    </row>
    <row r="12" spans="1:23" s="8" customFormat="1" ht="60" customHeight="1" thickBot="1" x14ac:dyDescent="0.3">
      <c r="A12" s="792"/>
      <c r="B12" s="792"/>
      <c r="C12" s="801"/>
      <c r="D12" s="804"/>
      <c r="E12" s="373" t="s">
        <v>311</v>
      </c>
      <c r="F12" s="783"/>
      <c r="G12" s="305" t="s">
        <v>312</v>
      </c>
      <c r="H12" s="379">
        <v>0.2</v>
      </c>
      <c r="I12" s="302" t="s">
        <v>306</v>
      </c>
      <c r="J12" s="302" t="s">
        <v>313</v>
      </c>
      <c r="K12" s="303"/>
      <c r="L12" s="303"/>
      <c r="M12" s="311"/>
      <c r="N12" s="311"/>
      <c r="O12" s="303"/>
      <c r="P12" s="303">
        <v>0.1</v>
      </c>
      <c r="Q12" s="303"/>
      <c r="R12" s="303"/>
      <c r="S12" s="303"/>
      <c r="T12" s="303"/>
      <c r="U12" s="303">
        <v>0.1</v>
      </c>
      <c r="V12" s="303"/>
      <c r="W12" s="786"/>
    </row>
    <row r="13" spans="1:23" s="8" customFormat="1" ht="60" customHeight="1" thickBot="1" x14ac:dyDescent="0.3">
      <c r="A13" s="790" t="str">
        <f>+'3.PAI-Tribunal'!F9</f>
        <v>6. Desarrollar y fortalecer los procesos institucionales, que garanticen la misionalidad de la Justicia Penal Militar y Policial.</v>
      </c>
      <c r="B13" s="790" t="str">
        <f>+'3.PAI-Tribunal'!G9</f>
        <v>27. Mejorar la eficiencia en la prestación de los servicios internos y externos de los procesos de la Justicia Penal Militar y Policial.</v>
      </c>
      <c r="C13" s="799" t="s">
        <v>70</v>
      </c>
      <c r="D13" s="802" t="str">
        <f>+'3.PAI-Tribunal'!L9</f>
        <v xml:space="preserve">Ampliar la estructura judicial mediante la creación de una tercera Sala de decisión para mejorar la eficiencia y oportunidad en las decisiones.
</v>
      </c>
      <c r="E13" s="376" t="s">
        <v>314</v>
      </c>
      <c r="F13" s="781" t="str">
        <f>+'3.PAI-Tribunal'!M9</f>
        <v>Creación de una(1) nueva sala de decisión para el TSMP</v>
      </c>
      <c r="G13" s="304" t="s">
        <v>315</v>
      </c>
      <c r="H13" s="298">
        <v>0.4</v>
      </c>
      <c r="I13" s="383" t="s">
        <v>316</v>
      </c>
      <c r="J13" s="299" t="s">
        <v>290</v>
      </c>
      <c r="K13" s="300"/>
      <c r="L13" s="300">
        <v>0.2</v>
      </c>
      <c r="M13" s="310"/>
      <c r="N13" s="310">
        <v>0.2</v>
      </c>
      <c r="O13" s="300"/>
      <c r="P13" s="300"/>
      <c r="Q13" s="300"/>
      <c r="R13" s="300"/>
      <c r="S13" s="300"/>
      <c r="T13" s="300"/>
      <c r="U13" s="300"/>
      <c r="V13" s="300"/>
      <c r="W13" s="784">
        <f>SUM(K13:V15)</f>
        <v>1</v>
      </c>
    </row>
    <row r="14" spans="1:23" s="8" customFormat="1" ht="60" customHeight="1" thickBot="1" x14ac:dyDescent="0.3">
      <c r="A14" s="791"/>
      <c r="B14" s="791"/>
      <c r="C14" s="800"/>
      <c r="D14" s="803"/>
      <c r="E14" s="47" t="s">
        <v>317</v>
      </c>
      <c r="F14" s="782"/>
      <c r="G14" s="39" t="s">
        <v>318</v>
      </c>
      <c r="H14" s="48">
        <v>0.3</v>
      </c>
      <c r="I14" s="383" t="s">
        <v>316</v>
      </c>
      <c r="J14" s="56" t="s">
        <v>319</v>
      </c>
      <c r="K14" s="32"/>
      <c r="L14" s="32">
        <v>0.15</v>
      </c>
      <c r="M14" s="45"/>
      <c r="N14" s="45">
        <v>0.15</v>
      </c>
      <c r="O14" s="32"/>
      <c r="P14" s="32"/>
      <c r="Q14" s="32"/>
      <c r="R14" s="32"/>
      <c r="S14" s="32"/>
      <c r="T14" s="32"/>
      <c r="U14" s="32"/>
      <c r="V14" s="32"/>
      <c r="W14" s="785"/>
    </row>
    <row r="15" spans="1:23" s="8" customFormat="1" ht="60" customHeight="1" thickBot="1" x14ac:dyDescent="0.3">
      <c r="A15" s="792"/>
      <c r="B15" s="792"/>
      <c r="C15" s="801"/>
      <c r="D15" s="804"/>
      <c r="E15" s="373" t="s">
        <v>320</v>
      </c>
      <c r="F15" s="783"/>
      <c r="G15" s="305" t="s">
        <v>321</v>
      </c>
      <c r="H15" s="379">
        <v>0.3</v>
      </c>
      <c r="I15" s="383" t="s">
        <v>316</v>
      </c>
      <c r="J15" s="302" t="s">
        <v>322</v>
      </c>
      <c r="K15" s="303"/>
      <c r="L15" s="303"/>
      <c r="M15" s="311">
        <v>0.15</v>
      </c>
      <c r="N15" s="311"/>
      <c r="O15" s="303"/>
      <c r="P15" s="303"/>
      <c r="Q15" s="303"/>
      <c r="R15" s="303"/>
      <c r="S15" s="303">
        <v>0.15</v>
      </c>
      <c r="T15" s="303"/>
      <c r="U15" s="303"/>
      <c r="V15" s="303"/>
      <c r="W15" s="786"/>
    </row>
    <row r="16" spans="1:23" s="8" customFormat="1" ht="60" customHeight="1" thickBot="1" x14ac:dyDescent="0.3">
      <c r="A16" s="790" t="str">
        <f>+'3.PAI-Tribunal'!F10</f>
        <v>4. Fortalecer y articular los mecanismos de prevención y lucha contra la corrupción en la Justicia Penal Militar y Policial.</v>
      </c>
      <c r="B16" s="790" t="str">
        <f>+'3.PAI-Tribunal'!G10</f>
        <v>13. Desarrollar, implementar, actualizar y hacer seguimiento a los procedimientos de lucha contra la corrupción.</v>
      </c>
      <c r="C16" s="793" t="s">
        <v>70</v>
      </c>
      <c r="D16" s="796" t="str">
        <f>+'3.PAI-Tribunal'!L10</f>
        <v>Ejecutar las acciones establecidas en el marco de la Política de Lucha contra la corrupción y del anexo técnico del programa de Transparencia y Ética Pública (PTEP).</v>
      </c>
      <c r="E16" s="385" t="s">
        <v>323</v>
      </c>
      <c r="F16" s="778" t="s">
        <v>255</v>
      </c>
      <c r="G16" s="386" t="s">
        <v>324</v>
      </c>
      <c r="H16" s="387">
        <v>0.4</v>
      </c>
      <c r="I16" s="388" t="s">
        <v>325</v>
      </c>
      <c r="J16" s="384" t="s">
        <v>326</v>
      </c>
      <c r="K16" s="389"/>
      <c r="L16" s="389"/>
      <c r="M16" s="389"/>
      <c r="N16" s="389"/>
      <c r="O16" s="389">
        <v>0.2</v>
      </c>
      <c r="P16" s="389"/>
      <c r="Q16" s="389"/>
      <c r="R16" s="389"/>
      <c r="S16" s="389"/>
      <c r="T16" s="389"/>
      <c r="U16" s="389">
        <v>0.2</v>
      </c>
      <c r="V16" s="389"/>
      <c r="W16" s="787">
        <f>SUM(K16:V18)</f>
        <v>1.0000000000000002</v>
      </c>
    </row>
    <row r="17" spans="1:23" s="8" customFormat="1" ht="60" customHeight="1" thickBot="1" x14ac:dyDescent="0.3">
      <c r="A17" s="791"/>
      <c r="B17" s="791"/>
      <c r="C17" s="794"/>
      <c r="D17" s="797"/>
      <c r="E17" s="390" t="s">
        <v>327</v>
      </c>
      <c r="F17" s="779"/>
      <c r="G17" s="391" t="s">
        <v>328</v>
      </c>
      <c r="H17" s="392">
        <v>0.4</v>
      </c>
      <c r="I17" s="393" t="s">
        <v>325</v>
      </c>
      <c r="J17" s="394" t="s">
        <v>329</v>
      </c>
      <c r="K17" s="395"/>
      <c r="L17" s="395"/>
      <c r="M17" s="395"/>
      <c r="N17" s="395"/>
      <c r="O17" s="395"/>
      <c r="P17" s="395">
        <v>0.2</v>
      </c>
      <c r="Q17" s="395"/>
      <c r="R17" s="395"/>
      <c r="S17" s="395"/>
      <c r="T17" s="395"/>
      <c r="U17" s="395">
        <v>0.2</v>
      </c>
      <c r="V17" s="395"/>
      <c r="W17" s="788"/>
    </row>
    <row r="18" spans="1:23" s="8" customFormat="1" ht="60" customHeight="1" thickBot="1" x14ac:dyDescent="0.3">
      <c r="A18" s="792"/>
      <c r="B18" s="792"/>
      <c r="C18" s="795"/>
      <c r="D18" s="798"/>
      <c r="E18" s="397" t="s">
        <v>330</v>
      </c>
      <c r="F18" s="780"/>
      <c r="G18" s="396" t="s">
        <v>272</v>
      </c>
      <c r="H18" s="398">
        <v>0.2</v>
      </c>
      <c r="I18" s="399" t="s">
        <v>325</v>
      </c>
      <c r="J18" s="396" t="s">
        <v>331</v>
      </c>
      <c r="K18" s="400"/>
      <c r="L18" s="400"/>
      <c r="M18" s="400"/>
      <c r="N18" s="400">
        <v>0.06</v>
      </c>
      <c r="O18" s="400"/>
      <c r="P18" s="400"/>
      <c r="Q18" s="400"/>
      <c r="R18" s="400">
        <v>0.06</v>
      </c>
      <c r="S18" s="400"/>
      <c r="T18" s="400"/>
      <c r="U18" s="400"/>
      <c r="V18" s="400">
        <v>0.08</v>
      </c>
      <c r="W18" s="789"/>
    </row>
  </sheetData>
  <sheetProtection formatCells="0" selectLockedCells="1" selectUnlockedCells="1"/>
  <mergeCells count="41">
    <mergeCell ref="E5:E6"/>
    <mergeCell ref="A13:A15"/>
    <mergeCell ref="B13:B15"/>
    <mergeCell ref="C13:C15"/>
    <mergeCell ref="D13:D15"/>
    <mergeCell ref="A7:A9"/>
    <mergeCell ref="B7:B9"/>
    <mergeCell ref="C7:C9"/>
    <mergeCell ref="D7:D9"/>
    <mergeCell ref="A1:W3"/>
    <mergeCell ref="A4:B4"/>
    <mergeCell ref="C4:W4"/>
    <mergeCell ref="A5:A6"/>
    <mergeCell ref="B5:B6"/>
    <mergeCell ref="C5:C6"/>
    <mergeCell ref="D5:D6"/>
    <mergeCell ref="G5:G6"/>
    <mergeCell ref="W5:W6"/>
    <mergeCell ref="H5:H6"/>
    <mergeCell ref="I5:I6"/>
    <mergeCell ref="J5:J6"/>
    <mergeCell ref="F5:F6"/>
    <mergeCell ref="K5:N5"/>
    <mergeCell ref="O5:R5"/>
    <mergeCell ref="S5:V5"/>
    <mergeCell ref="A16:A18"/>
    <mergeCell ref="B16:B18"/>
    <mergeCell ref="C16:C18"/>
    <mergeCell ref="D16:D18"/>
    <mergeCell ref="A10:A12"/>
    <mergeCell ref="B10:B12"/>
    <mergeCell ref="C10:C12"/>
    <mergeCell ref="D10:D12"/>
    <mergeCell ref="F16:F18"/>
    <mergeCell ref="F13:F15"/>
    <mergeCell ref="W7:W9"/>
    <mergeCell ref="W10:W12"/>
    <mergeCell ref="W13:W15"/>
    <mergeCell ref="W16:W18"/>
    <mergeCell ref="F7:F9"/>
    <mergeCell ref="F10:F12"/>
  </mergeCells>
  <conditionalFormatting sqref="K7">
    <cfRule type="colorScale" priority="10">
      <colorScale>
        <cfvo type="min"/>
        <cfvo type="max"/>
        <color theme="0" tint="-0.14999847407452621"/>
        <color theme="0" tint="-0.14999847407452621"/>
      </colorScale>
    </cfRule>
  </conditionalFormatting>
  <conditionalFormatting sqref="K10:V11">
    <cfRule type="colorScale" priority="11">
      <colorScale>
        <cfvo type="min"/>
        <cfvo type="max"/>
        <color theme="0" tint="-0.14999847407452621"/>
        <color theme="0" tint="-0.14999847407452621"/>
      </colorScale>
    </cfRule>
  </conditionalFormatting>
  <conditionalFormatting sqref="K12:V18">
    <cfRule type="colorScale" priority="872">
      <colorScale>
        <cfvo type="min"/>
        <cfvo type="max"/>
        <color theme="0" tint="-0.14999847407452621"/>
        <color theme="0" tint="-0.14999847407452621"/>
      </colorScale>
    </cfRule>
  </conditionalFormatting>
  <conditionalFormatting sqref="L8:N8">
    <cfRule type="colorScale" priority="9">
      <colorScale>
        <cfvo type="min"/>
        <cfvo type="max"/>
        <color theme="0" tint="-0.14999847407452621"/>
        <color theme="0" tint="-0.14999847407452621"/>
      </colorScale>
    </cfRule>
  </conditionalFormatting>
  <conditionalFormatting sqref="M7">
    <cfRule type="colorScale" priority="5">
      <colorScale>
        <cfvo type="min"/>
        <cfvo type="max"/>
        <color theme="0" tint="-0.14999847407452621"/>
        <color theme="0" tint="-0.14999847407452621"/>
      </colorScale>
    </cfRule>
  </conditionalFormatting>
  <conditionalFormatting sqref="N9:O9">
    <cfRule type="colorScale" priority="8">
      <colorScale>
        <cfvo type="min"/>
        <cfvo type="max"/>
        <color theme="0" tint="-0.14999847407452621"/>
        <color theme="0" tint="-0.14999847407452621"/>
      </colorScale>
    </cfRule>
  </conditionalFormatting>
  <conditionalFormatting sqref="P9">
    <cfRule type="colorScale" priority="2">
      <colorScale>
        <cfvo type="min"/>
        <cfvo type="max"/>
        <color theme="0" tint="-0.14999847407452621"/>
        <color theme="0" tint="-0.14999847407452621"/>
      </colorScale>
    </cfRule>
  </conditionalFormatting>
  <conditionalFormatting sqref="R8">
    <cfRule type="colorScale" priority="4">
      <colorScale>
        <cfvo type="min"/>
        <cfvo type="max"/>
        <color theme="0" tint="-0.14999847407452621"/>
        <color theme="0" tint="-0.14999847407452621"/>
      </colorScale>
    </cfRule>
  </conditionalFormatting>
  <conditionalFormatting sqref="T9">
    <cfRule type="colorScale" priority="1">
      <colorScale>
        <cfvo type="min"/>
        <cfvo type="max"/>
        <color theme="0" tint="-0.14999847407452621"/>
        <color theme="0" tint="-0.14999847407452621"/>
      </colorScale>
    </cfRule>
  </conditionalFormatting>
  <conditionalFormatting sqref="U8">
    <cfRule type="colorScale" priority="3">
      <colorScale>
        <cfvo type="min"/>
        <cfvo type="max"/>
        <color theme="0" tint="-0.14999847407452621"/>
        <color theme="0" tint="-0.14999847407452621"/>
      </colorScale>
    </cfRule>
  </conditionalFormatting>
  <conditionalFormatting sqref="W7 W10 W13 W16">
    <cfRule type="colorScale" priority="1777">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7" orientation="landscape" r:id="rId1"/>
  <headerFooter>
    <oddHeader xml:space="preserve">&amp;CVersión preliminar </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297D25D-AF8E-41CE-AFC9-FE86E3E8A3AB}">
          <x14:formula1>
            <xm:f>'Listas '!$A$2:$A$23</xm:f>
          </x14:formula1>
          <xm:sqref>C10 C7 C16 C13</xm:sqref>
        </x14:dataValidation>
        <x14:dataValidation type="list" allowBlank="1" showInputMessage="1" showErrorMessage="1" xr:uid="{5020D5BF-E6EF-468C-8652-58E2BEF1C019}">
          <x14:formula1>
            <xm:f>'Listas '!$D$2:$D$13</xm:f>
          </x14:formula1>
          <xm:sqref>A16:B16 A10:B10 A7:B7 A13:B13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AC2D0-29EF-44BF-8AE2-2152A9F89A82}">
  <sheetPr>
    <tabColor rgb="FFFFC000"/>
  </sheetPr>
  <dimension ref="A1:AB17"/>
  <sheetViews>
    <sheetView view="pageBreakPreview" zoomScale="53" zoomScaleNormal="59" zoomScaleSheetLayoutView="53" workbookViewId="0">
      <selection sqref="A1:AB1"/>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47" style="5" customWidth="1"/>
    <col min="7" max="7" width="48.28515625" style="5" customWidth="1"/>
    <col min="8" max="8" width="34.140625" style="5" customWidth="1"/>
    <col min="9" max="9" width="34.5703125" style="5" customWidth="1"/>
    <col min="10" max="10" width="25.140625" style="5" customWidth="1"/>
    <col min="11" max="11" width="12.85546875" style="5" customWidth="1"/>
    <col min="12" max="12" width="61.5703125" style="5" customWidth="1"/>
    <col min="13" max="13" width="54.7109375" style="5" customWidth="1"/>
    <col min="14" max="14" width="31.285156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708" t="s">
        <v>148</v>
      </c>
      <c r="B1" s="708"/>
      <c r="C1" s="708"/>
      <c r="D1" s="708"/>
      <c r="E1" s="708"/>
      <c r="F1" s="708"/>
      <c r="G1" s="708"/>
      <c r="H1" s="708"/>
      <c r="I1" s="708"/>
      <c r="J1" s="708"/>
      <c r="K1" s="708"/>
      <c r="L1" s="708"/>
      <c r="M1" s="708"/>
      <c r="N1" s="708"/>
      <c r="O1" s="708"/>
      <c r="P1" s="708"/>
      <c r="Q1" s="708"/>
      <c r="R1" s="708"/>
      <c r="S1" s="708"/>
      <c r="T1" s="708"/>
      <c r="U1" s="708"/>
      <c r="V1" s="708"/>
      <c r="W1" s="708"/>
      <c r="X1" s="708"/>
      <c r="Y1" s="708"/>
      <c r="Z1" s="708"/>
      <c r="AA1" s="708"/>
      <c r="AB1" s="709"/>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710" t="s">
        <v>149</v>
      </c>
      <c r="B4" s="711"/>
      <c r="C4" s="711"/>
      <c r="D4" s="711"/>
      <c r="E4" s="711"/>
      <c r="F4" s="711"/>
      <c r="G4" s="711"/>
      <c r="H4" s="758" t="s">
        <v>242</v>
      </c>
      <c r="I4" s="758"/>
      <c r="J4" s="758"/>
      <c r="K4" s="758"/>
      <c r="L4" s="758"/>
      <c r="M4" s="758"/>
      <c r="N4" s="758"/>
      <c r="O4" s="758"/>
      <c r="P4" s="758"/>
      <c r="Q4" s="758"/>
      <c r="R4" s="758"/>
      <c r="S4" s="758"/>
      <c r="T4" s="758"/>
      <c r="U4" s="758"/>
      <c r="V4" s="758"/>
      <c r="W4" s="758"/>
      <c r="X4" s="758"/>
      <c r="Y4" s="758"/>
      <c r="Z4" s="758"/>
      <c r="AA4" s="758"/>
      <c r="AB4" s="759"/>
    </row>
    <row r="5" spans="1:28" s="7" customFormat="1" ht="71.25" customHeight="1" thickBot="1" x14ac:dyDescent="0.25">
      <c r="A5" s="715" t="s">
        <v>71</v>
      </c>
      <c r="B5" s="716" t="s">
        <v>150</v>
      </c>
      <c r="C5" s="717" t="s">
        <v>75</v>
      </c>
      <c r="D5" s="718" t="s">
        <v>151</v>
      </c>
      <c r="E5" s="718" t="s">
        <v>152</v>
      </c>
      <c r="F5" s="760" t="s">
        <v>153</v>
      </c>
      <c r="G5" s="761" t="s">
        <v>154</v>
      </c>
      <c r="H5" s="763" t="s">
        <v>155</v>
      </c>
      <c r="I5" s="763" t="s">
        <v>156</v>
      </c>
      <c r="J5" s="763" t="s">
        <v>3</v>
      </c>
      <c r="K5" s="763" t="s">
        <v>157</v>
      </c>
      <c r="L5" s="763" t="s">
        <v>158</v>
      </c>
      <c r="M5" s="805" t="s">
        <v>159</v>
      </c>
      <c r="N5" s="763" t="s">
        <v>160</v>
      </c>
      <c r="O5" s="763" t="s">
        <v>161</v>
      </c>
      <c r="P5" s="766" t="s">
        <v>162</v>
      </c>
      <c r="Q5" s="766"/>
      <c r="R5" s="766"/>
      <c r="S5" s="766"/>
      <c r="T5" s="766" t="s">
        <v>163</v>
      </c>
      <c r="U5" s="766"/>
      <c r="V5" s="766"/>
      <c r="W5" s="766"/>
      <c r="X5" s="766" t="s">
        <v>164</v>
      </c>
      <c r="Y5" s="766"/>
      <c r="Z5" s="766"/>
      <c r="AA5" s="766"/>
      <c r="AB5" s="762" t="s">
        <v>165</v>
      </c>
    </row>
    <row r="6" spans="1:28" s="6" customFormat="1" ht="87.75" customHeight="1" thickBot="1" x14ac:dyDescent="0.25">
      <c r="A6" s="715"/>
      <c r="B6" s="716"/>
      <c r="C6" s="717"/>
      <c r="D6" s="718"/>
      <c r="E6" s="718"/>
      <c r="F6" s="776"/>
      <c r="G6" s="777"/>
      <c r="H6" s="763"/>
      <c r="I6" s="763"/>
      <c r="J6" s="763"/>
      <c r="K6" s="763"/>
      <c r="L6" s="763"/>
      <c r="M6" s="806"/>
      <c r="N6" s="763"/>
      <c r="O6" s="763"/>
      <c r="P6" s="49">
        <v>1</v>
      </c>
      <c r="Q6" s="49">
        <v>2</v>
      </c>
      <c r="R6" s="49">
        <v>3</v>
      </c>
      <c r="S6" s="49">
        <v>4</v>
      </c>
      <c r="T6" s="49">
        <v>5</v>
      </c>
      <c r="U6" s="49">
        <v>6</v>
      </c>
      <c r="V6" s="49">
        <v>7</v>
      </c>
      <c r="W6" s="49">
        <v>8</v>
      </c>
      <c r="X6" s="49">
        <v>9</v>
      </c>
      <c r="Y6" s="49">
        <v>10</v>
      </c>
      <c r="Z6" s="49">
        <v>11</v>
      </c>
      <c r="AA6" s="49">
        <v>12</v>
      </c>
      <c r="AB6" s="762"/>
    </row>
    <row r="7" spans="1:28" s="8" customFormat="1" ht="87.75" customHeight="1" thickBot="1" x14ac:dyDescent="0.3">
      <c r="A7" s="40" t="s">
        <v>72</v>
      </c>
      <c r="B7" s="35" t="s">
        <v>74</v>
      </c>
      <c r="C7" s="35" t="s">
        <v>76</v>
      </c>
      <c r="D7" s="35" t="s">
        <v>78</v>
      </c>
      <c r="E7" s="59" t="s">
        <v>80</v>
      </c>
      <c r="F7" s="63" t="s">
        <v>5</v>
      </c>
      <c r="G7" s="63" t="s">
        <v>85</v>
      </c>
      <c r="H7" s="60" t="s">
        <v>67</v>
      </c>
      <c r="I7" s="51" t="s">
        <v>332</v>
      </c>
      <c r="J7" s="36" t="s">
        <v>333</v>
      </c>
      <c r="K7" s="50" t="s">
        <v>334</v>
      </c>
      <c r="L7" s="87" t="s">
        <v>335</v>
      </c>
      <c r="M7" s="128" t="s">
        <v>336</v>
      </c>
      <c r="N7" s="52" t="s">
        <v>171</v>
      </c>
      <c r="O7" s="35" t="s">
        <v>337</v>
      </c>
      <c r="P7" s="53"/>
      <c r="Q7" s="54"/>
      <c r="R7" s="54"/>
      <c r="S7" s="54"/>
      <c r="T7" s="54"/>
      <c r="U7" s="54"/>
      <c r="V7" s="54"/>
      <c r="W7" s="54">
        <v>0.5</v>
      </c>
      <c r="X7" s="54"/>
      <c r="Y7" s="54"/>
      <c r="Z7" s="54"/>
      <c r="AA7" s="54">
        <v>0.5</v>
      </c>
      <c r="AB7" s="55">
        <f t="shared" ref="AB7:AB14" si="0">SUM(P7:AA7)</f>
        <v>1</v>
      </c>
    </row>
    <row r="8" spans="1:28" s="8" customFormat="1" ht="135.75" customHeight="1" thickBot="1" x14ac:dyDescent="0.3">
      <c r="A8" s="40" t="s">
        <v>72</v>
      </c>
      <c r="B8" s="35" t="s">
        <v>74</v>
      </c>
      <c r="C8" s="35" t="s">
        <v>76</v>
      </c>
      <c r="D8" s="35" t="s">
        <v>78</v>
      </c>
      <c r="E8" s="59" t="s">
        <v>80</v>
      </c>
      <c r="F8" s="63" t="s">
        <v>5</v>
      </c>
      <c r="G8" s="63" t="s">
        <v>338</v>
      </c>
      <c r="H8" s="60" t="s">
        <v>67</v>
      </c>
      <c r="I8" s="51"/>
      <c r="J8" s="36" t="s">
        <v>140</v>
      </c>
      <c r="K8" s="50" t="s">
        <v>339</v>
      </c>
      <c r="L8" s="87" t="s">
        <v>340</v>
      </c>
      <c r="M8" s="128" t="s">
        <v>341</v>
      </c>
      <c r="N8" s="52" t="s">
        <v>171</v>
      </c>
      <c r="O8" s="35" t="s">
        <v>342</v>
      </c>
      <c r="P8" s="53"/>
      <c r="Q8" s="54"/>
      <c r="R8" s="54"/>
      <c r="S8" s="54"/>
      <c r="T8" s="54"/>
      <c r="U8" s="54"/>
      <c r="V8" s="54"/>
      <c r="W8" s="54">
        <v>0.5</v>
      </c>
      <c r="X8" s="54"/>
      <c r="Y8" s="54"/>
      <c r="Z8" s="54"/>
      <c r="AA8" s="54">
        <v>0.5</v>
      </c>
      <c r="AB8" s="55">
        <f t="shared" si="0"/>
        <v>1</v>
      </c>
    </row>
    <row r="9" spans="1:28" s="8" customFormat="1" ht="193.5" customHeight="1" thickBot="1" x14ac:dyDescent="0.3">
      <c r="A9" s="40" t="s">
        <v>72</v>
      </c>
      <c r="B9" s="35" t="s">
        <v>74</v>
      </c>
      <c r="C9" s="35" t="s">
        <v>76</v>
      </c>
      <c r="D9" s="35" t="s">
        <v>78</v>
      </c>
      <c r="E9" s="59" t="s">
        <v>80</v>
      </c>
      <c r="F9" s="63" t="s">
        <v>13</v>
      </c>
      <c r="G9" s="63" t="s">
        <v>89</v>
      </c>
      <c r="H9" s="60" t="s">
        <v>67</v>
      </c>
      <c r="I9" s="51" t="s">
        <v>61</v>
      </c>
      <c r="J9" s="36" t="s">
        <v>140</v>
      </c>
      <c r="K9" s="50" t="s">
        <v>343</v>
      </c>
      <c r="L9" s="87" t="s">
        <v>344</v>
      </c>
      <c r="M9" s="35" t="s">
        <v>345</v>
      </c>
      <c r="N9" s="52" t="s">
        <v>171</v>
      </c>
      <c r="O9" s="35" t="s">
        <v>346</v>
      </c>
      <c r="P9" s="53"/>
      <c r="Q9" s="54"/>
      <c r="R9" s="54"/>
      <c r="S9" s="54">
        <v>0.28000000000000003</v>
      </c>
      <c r="T9" s="54"/>
      <c r="U9" s="54"/>
      <c r="V9" s="54"/>
      <c r="W9" s="54">
        <v>0.36</v>
      </c>
      <c r="X9" s="54"/>
      <c r="Y9" s="54"/>
      <c r="Z9" s="54"/>
      <c r="AA9" s="54">
        <v>0.36</v>
      </c>
      <c r="AB9" s="55">
        <f t="shared" si="0"/>
        <v>1</v>
      </c>
    </row>
    <row r="10" spans="1:28" s="8" customFormat="1" ht="110.25" customHeight="1" thickBot="1" x14ac:dyDescent="0.3">
      <c r="A10" s="40" t="s">
        <v>72</v>
      </c>
      <c r="B10" s="35" t="s">
        <v>74</v>
      </c>
      <c r="C10" s="35" t="s">
        <v>76</v>
      </c>
      <c r="D10" s="35" t="s">
        <v>78</v>
      </c>
      <c r="E10" s="59" t="s">
        <v>80</v>
      </c>
      <c r="F10" s="61" t="s">
        <v>5</v>
      </c>
      <c r="G10" s="63" t="s">
        <v>88</v>
      </c>
      <c r="H10" s="60" t="s">
        <v>67</v>
      </c>
      <c r="I10" s="36" t="s">
        <v>69</v>
      </c>
      <c r="J10" s="36" t="s">
        <v>69</v>
      </c>
      <c r="K10" s="50" t="s">
        <v>347</v>
      </c>
      <c r="L10" s="88" t="s">
        <v>348</v>
      </c>
      <c r="M10" s="37" t="s">
        <v>349</v>
      </c>
      <c r="N10" s="52" t="s">
        <v>171</v>
      </c>
      <c r="O10" s="37" t="s">
        <v>350</v>
      </c>
      <c r="P10" s="53"/>
      <c r="Q10" s="54"/>
      <c r="R10" s="54"/>
      <c r="S10" s="54">
        <v>0.2</v>
      </c>
      <c r="T10" s="54"/>
      <c r="U10" s="54"/>
      <c r="V10" s="54"/>
      <c r="W10" s="54">
        <v>0.8</v>
      </c>
      <c r="X10" s="54"/>
      <c r="Y10" s="54"/>
      <c r="Z10" s="54"/>
      <c r="AA10" s="54"/>
      <c r="AB10" s="55">
        <f t="shared" si="0"/>
        <v>1</v>
      </c>
    </row>
    <row r="11" spans="1:28" s="8" customFormat="1" ht="157.5" customHeight="1" thickBot="1" x14ac:dyDescent="0.3">
      <c r="A11" s="40" t="s">
        <v>72</v>
      </c>
      <c r="B11" s="35" t="s">
        <v>74</v>
      </c>
      <c r="C11" s="35" t="s">
        <v>76</v>
      </c>
      <c r="D11" s="35" t="s">
        <v>78</v>
      </c>
      <c r="E11" s="59" t="s">
        <v>80</v>
      </c>
      <c r="F11" s="61" t="s">
        <v>5</v>
      </c>
      <c r="G11" s="63" t="s">
        <v>111</v>
      </c>
      <c r="H11" s="60" t="s">
        <v>67</v>
      </c>
      <c r="I11" s="51" t="s">
        <v>61</v>
      </c>
      <c r="J11" s="36" t="s">
        <v>140</v>
      </c>
      <c r="K11" s="50" t="s">
        <v>351</v>
      </c>
      <c r="L11" s="37" t="s">
        <v>352</v>
      </c>
      <c r="M11" s="37" t="s">
        <v>353</v>
      </c>
      <c r="N11" s="52" t="s">
        <v>171</v>
      </c>
      <c r="O11" s="37" t="s">
        <v>354</v>
      </c>
      <c r="P11" s="53"/>
      <c r="Q11" s="54"/>
      <c r="R11" s="54"/>
      <c r="S11" s="54">
        <v>0.33</v>
      </c>
      <c r="T11" s="54"/>
      <c r="U11" s="54"/>
      <c r="V11" s="54"/>
      <c r="W11" s="54">
        <v>0.33</v>
      </c>
      <c r="X11" s="54"/>
      <c r="Y11" s="54"/>
      <c r="Z11" s="54"/>
      <c r="AA11" s="54">
        <v>0.33</v>
      </c>
      <c r="AB11" s="55">
        <f t="shared" si="0"/>
        <v>0.99</v>
      </c>
    </row>
    <row r="12" spans="1:28" s="8" customFormat="1" ht="126" customHeight="1" thickBot="1" x14ac:dyDescent="0.3">
      <c r="A12" s="40" t="s">
        <v>72</v>
      </c>
      <c r="B12" s="35" t="s">
        <v>74</v>
      </c>
      <c r="C12" s="35" t="s">
        <v>76</v>
      </c>
      <c r="D12" s="35" t="s">
        <v>78</v>
      </c>
      <c r="E12" s="59" t="s">
        <v>80</v>
      </c>
      <c r="F12" s="61" t="s">
        <v>25</v>
      </c>
      <c r="G12" s="63" t="s">
        <v>97</v>
      </c>
      <c r="H12" s="60" t="s">
        <v>67</v>
      </c>
      <c r="I12" s="36" t="s">
        <v>355</v>
      </c>
      <c r="J12" s="36" t="s">
        <v>356</v>
      </c>
      <c r="K12" s="50" t="s">
        <v>357</v>
      </c>
      <c r="L12" s="88" t="s">
        <v>358</v>
      </c>
      <c r="M12" s="37" t="s">
        <v>359</v>
      </c>
      <c r="N12" s="52" t="s">
        <v>171</v>
      </c>
      <c r="O12" s="37" t="s">
        <v>360</v>
      </c>
      <c r="P12" s="53"/>
      <c r="Q12" s="54"/>
      <c r="R12" s="54"/>
      <c r="S12" s="54"/>
      <c r="T12" s="54"/>
      <c r="U12" s="54"/>
      <c r="V12" s="54"/>
      <c r="W12" s="54">
        <v>0.62</v>
      </c>
      <c r="X12" s="54"/>
      <c r="Y12" s="54"/>
      <c r="Z12" s="54"/>
      <c r="AA12" s="54">
        <v>0.38</v>
      </c>
      <c r="AB12" s="55">
        <f t="shared" si="0"/>
        <v>1</v>
      </c>
    </row>
    <row r="13" spans="1:28" s="8" customFormat="1" ht="159.75" customHeight="1" thickBot="1" x14ac:dyDescent="0.3">
      <c r="A13" s="40" t="s">
        <v>72</v>
      </c>
      <c r="B13" s="35" t="s">
        <v>74</v>
      </c>
      <c r="C13" s="35" t="s">
        <v>76</v>
      </c>
      <c r="D13" s="35" t="s">
        <v>78</v>
      </c>
      <c r="E13" s="59" t="s">
        <v>80</v>
      </c>
      <c r="F13" s="61" t="s">
        <v>5</v>
      </c>
      <c r="G13" s="63" t="s">
        <v>84</v>
      </c>
      <c r="H13" s="60" t="s">
        <v>67</v>
      </c>
      <c r="I13" s="52" t="s">
        <v>355</v>
      </c>
      <c r="J13" s="52" t="s">
        <v>356</v>
      </c>
      <c r="K13" s="50" t="s">
        <v>361</v>
      </c>
      <c r="L13" s="88" t="s">
        <v>362</v>
      </c>
      <c r="M13" s="37" t="s">
        <v>363</v>
      </c>
      <c r="N13" s="52" t="s">
        <v>171</v>
      </c>
      <c r="O13" s="37" t="s">
        <v>364</v>
      </c>
      <c r="P13" s="54"/>
      <c r="Q13" s="54"/>
      <c r="R13" s="54"/>
      <c r="S13" s="54">
        <v>0.2</v>
      </c>
      <c r="T13" s="54"/>
      <c r="U13" s="54"/>
      <c r="V13" s="54"/>
      <c r="W13" s="54">
        <v>0.2</v>
      </c>
      <c r="X13" s="54"/>
      <c r="Y13" s="54"/>
      <c r="Z13" s="54"/>
      <c r="AA13" s="54">
        <v>0.6</v>
      </c>
      <c r="AB13" s="55">
        <f t="shared" si="0"/>
        <v>1</v>
      </c>
    </row>
    <row r="14" spans="1:28" s="8" customFormat="1" ht="180" customHeight="1" thickBot="1" x14ac:dyDescent="0.3">
      <c r="A14" s="40" t="s">
        <v>72</v>
      </c>
      <c r="B14" s="35" t="s">
        <v>74</v>
      </c>
      <c r="C14" s="35" t="s">
        <v>76</v>
      </c>
      <c r="D14" s="35" t="s">
        <v>78</v>
      </c>
      <c r="E14" s="59" t="s">
        <v>80</v>
      </c>
      <c r="F14" s="61" t="s">
        <v>33</v>
      </c>
      <c r="G14" s="63" t="s">
        <v>106</v>
      </c>
      <c r="H14" s="60" t="s">
        <v>67</v>
      </c>
      <c r="I14" s="52" t="s">
        <v>355</v>
      </c>
      <c r="J14" s="52" t="s">
        <v>356</v>
      </c>
      <c r="K14" s="50" t="s">
        <v>365</v>
      </c>
      <c r="L14" s="88" t="s">
        <v>366</v>
      </c>
      <c r="M14" s="37" t="s">
        <v>367</v>
      </c>
      <c r="N14" s="52" t="s">
        <v>171</v>
      </c>
      <c r="O14" s="37" t="s">
        <v>368</v>
      </c>
      <c r="P14" s="54"/>
      <c r="Q14" s="54"/>
      <c r="R14" s="54"/>
      <c r="S14" s="54">
        <v>0.17</v>
      </c>
      <c r="T14" s="54"/>
      <c r="U14" s="54"/>
      <c r="V14" s="54"/>
      <c r="W14" s="54">
        <v>0.17</v>
      </c>
      <c r="X14" s="54"/>
      <c r="Y14" s="54"/>
      <c r="Z14" s="54"/>
      <c r="AA14" s="54">
        <v>0.66</v>
      </c>
      <c r="AB14" s="55">
        <f t="shared" si="0"/>
        <v>1</v>
      </c>
    </row>
    <row r="15" spans="1:28" ht="75.75" thickBot="1" x14ac:dyDescent="0.25">
      <c r="A15" s="40" t="s">
        <v>72</v>
      </c>
      <c r="B15" s="35" t="s">
        <v>74</v>
      </c>
      <c r="C15" s="35" t="s">
        <v>76</v>
      </c>
      <c r="D15" s="35" t="s">
        <v>78</v>
      </c>
      <c r="E15" s="59" t="s">
        <v>80</v>
      </c>
      <c r="F15" s="61" t="s">
        <v>5</v>
      </c>
      <c r="G15" s="63" t="s">
        <v>285</v>
      </c>
      <c r="H15" s="60" t="s">
        <v>67</v>
      </c>
      <c r="I15" s="52" t="s">
        <v>355</v>
      </c>
      <c r="J15" s="52" t="s">
        <v>356</v>
      </c>
      <c r="K15" s="50" t="s">
        <v>369</v>
      </c>
      <c r="L15" s="88" t="s">
        <v>370</v>
      </c>
      <c r="M15" s="37" t="s">
        <v>371</v>
      </c>
      <c r="N15" s="52" t="s">
        <v>171</v>
      </c>
      <c r="O15" s="35" t="s">
        <v>372</v>
      </c>
      <c r="P15" s="54"/>
      <c r="Q15" s="54"/>
      <c r="R15" s="54"/>
      <c r="S15" s="54">
        <v>0.25</v>
      </c>
      <c r="T15" s="54"/>
      <c r="U15" s="54"/>
      <c r="V15" s="54"/>
      <c r="W15" s="54">
        <v>0.25</v>
      </c>
      <c r="X15" s="54"/>
      <c r="Y15" s="54"/>
      <c r="Z15" s="54"/>
      <c r="AA15" s="54">
        <v>0.5</v>
      </c>
      <c r="AB15" s="55">
        <f>SUM(P15:AA15)</f>
        <v>1</v>
      </c>
    </row>
    <row r="16" spans="1:28" ht="108" customHeight="1" thickBot="1" x14ac:dyDescent="0.25">
      <c r="A16" s="40" t="s">
        <v>72</v>
      </c>
      <c r="B16" s="35" t="s">
        <v>74</v>
      </c>
      <c r="C16" s="35" t="s">
        <v>76</v>
      </c>
      <c r="D16" s="35" t="s">
        <v>78</v>
      </c>
      <c r="E16" s="59" t="s">
        <v>80</v>
      </c>
      <c r="F16" s="61" t="s">
        <v>33</v>
      </c>
      <c r="G16" s="63" t="s">
        <v>111</v>
      </c>
      <c r="H16" s="60" t="s">
        <v>67</v>
      </c>
      <c r="I16" s="52" t="s">
        <v>355</v>
      </c>
      <c r="J16" s="52" t="s">
        <v>356</v>
      </c>
      <c r="K16" s="50" t="s">
        <v>373</v>
      </c>
      <c r="L16" s="88" t="s">
        <v>374</v>
      </c>
      <c r="M16" s="37" t="s">
        <v>375</v>
      </c>
      <c r="N16" s="52" t="s">
        <v>171</v>
      </c>
      <c r="O16" s="37" t="s">
        <v>376</v>
      </c>
      <c r="P16" s="54"/>
      <c r="Q16" s="54"/>
      <c r="R16" s="54"/>
      <c r="S16" s="54">
        <v>0.34</v>
      </c>
      <c r="T16" s="54"/>
      <c r="U16" s="54"/>
      <c r="V16" s="54"/>
      <c r="W16" s="54">
        <v>0.55000000000000004</v>
      </c>
      <c r="X16" s="54"/>
      <c r="Y16" s="54"/>
      <c r="Z16" s="54"/>
      <c r="AA16" s="54">
        <v>0.11</v>
      </c>
      <c r="AB16" s="55">
        <f>SUM(P16:AA16)</f>
        <v>1.0000000000000002</v>
      </c>
    </row>
    <row r="17" spans="1:28" ht="90.75" thickBot="1" x14ac:dyDescent="0.25">
      <c r="A17" s="662" t="s">
        <v>72</v>
      </c>
      <c r="B17" s="37" t="s">
        <v>74</v>
      </c>
      <c r="C17" s="37" t="s">
        <v>76</v>
      </c>
      <c r="D17" s="37" t="s">
        <v>78</v>
      </c>
      <c r="E17" s="663" t="s">
        <v>80</v>
      </c>
      <c r="F17" s="63" t="s">
        <v>21</v>
      </c>
      <c r="G17" s="77" t="s">
        <v>92</v>
      </c>
      <c r="H17" s="77" t="s">
        <v>67</v>
      </c>
      <c r="I17" s="36" t="s">
        <v>166</v>
      </c>
      <c r="J17" s="36" t="s">
        <v>62</v>
      </c>
      <c r="K17" s="37" t="s">
        <v>377</v>
      </c>
      <c r="L17" s="37" t="s">
        <v>270</v>
      </c>
      <c r="M17" s="37" t="s">
        <v>255</v>
      </c>
      <c r="N17" s="52" t="s">
        <v>171</v>
      </c>
      <c r="O17" s="37" t="s">
        <v>256</v>
      </c>
      <c r="P17" s="54"/>
      <c r="Q17" s="54"/>
      <c r="R17" s="54"/>
      <c r="S17" s="54">
        <v>0.33</v>
      </c>
      <c r="T17" s="54"/>
      <c r="U17" s="54"/>
      <c r="V17" s="54"/>
      <c r="W17" s="54">
        <v>0.33</v>
      </c>
      <c r="X17" s="54"/>
      <c r="Y17" s="54"/>
      <c r="Z17" s="54"/>
      <c r="AA17" s="54">
        <v>0.34</v>
      </c>
      <c r="AB17" s="55">
        <f>SUM(P17:AA17)</f>
        <v>1</v>
      </c>
    </row>
  </sheetData>
  <sheetProtection formatCells="0" selectLockedCells="1" selectUnlockedCells="1"/>
  <mergeCells count="22">
    <mergeCell ref="L5:L6"/>
    <mergeCell ref="N5:N6"/>
    <mergeCell ref="O5:O6"/>
    <mergeCell ref="P5:S5"/>
    <mergeCell ref="T5:W5"/>
    <mergeCell ref="M5:M6"/>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X5:AA5"/>
  </mergeCells>
  <phoneticPr fontId="23" type="noConversion"/>
  <conditionalFormatting sqref="P7:AA17">
    <cfRule type="colorScale" priority="1814">
      <colorScale>
        <cfvo type="min"/>
        <cfvo type="max"/>
        <color theme="0" tint="-0.14999847407452621"/>
        <color theme="0" tint="-0.14999847407452621"/>
      </colorScale>
    </cfRule>
  </conditionalFormatting>
  <conditionalFormatting sqref="AB7:AB17">
    <cfRule type="colorScale" priority="1815">
      <colorScale>
        <cfvo type="percent" val="1"/>
        <cfvo type="percent" val="100"/>
        <color theme="4" tint="0.59999389629810485"/>
        <color theme="4" tint="0.59999389629810485"/>
      </colorScale>
    </cfRule>
  </conditionalFormatting>
  <printOptions horizontalCentered="1" verticalCentered="1"/>
  <pageMargins left="0.23622047244094491" right="0.23622047244094491" top="0.74803149606299213" bottom="0.74803149606299213" header="0.31496062992125984" footer="0.31496062992125984"/>
  <pageSetup paperSize="120" scale="17" orientation="landscape" r:id="rId1"/>
  <headerFooter>
    <oddHeader xml:space="preserve">&amp;CVersión preliminar </oddHeader>
  </headerFooter>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A9A9C330-1AA0-46E4-8749-BF973F63CE01}">
          <x14:formula1>
            <xm:f>'Listas '!$A$2:$A$23</xm:f>
          </x14:formula1>
          <xm:sqref>H7:H17</xm:sqref>
        </x14:dataValidation>
        <x14:dataValidation type="list" allowBlank="1" showInputMessage="1" showErrorMessage="1" xr:uid="{1F5B047D-A545-44D3-B692-2030E288A877}">
          <x14:formula1>
            <xm:f>'Listas '!$A$29</xm:f>
          </x14:formula1>
          <xm:sqref>A7:A17</xm:sqref>
        </x14:dataValidation>
        <x14:dataValidation type="list" allowBlank="1" showInputMessage="1" showErrorMessage="1" xr:uid="{2A86F3AD-775A-4430-AB50-341C278D3C78}">
          <x14:formula1>
            <xm:f>'Listas '!$A$34</xm:f>
          </x14:formula1>
          <xm:sqref>B7:B17</xm:sqref>
        </x14:dataValidation>
        <x14:dataValidation type="list" allowBlank="1" showInputMessage="1" showErrorMessage="1" xr:uid="{AEC97B18-6859-49C1-88B5-6771CB9C264B}">
          <x14:formula1>
            <xm:f>'Listas '!$A$42</xm:f>
          </x14:formula1>
          <xm:sqref>D7:D17</xm:sqref>
        </x14:dataValidation>
        <x14:dataValidation type="list" allowBlank="1" showInputMessage="1" showErrorMessage="1" xr:uid="{B3978F4E-9AD5-4F0F-AA32-A6DC364C8DBF}">
          <x14:formula1>
            <xm:f>'Listas '!$A$45</xm:f>
          </x14:formula1>
          <xm:sqref>E7:E17</xm:sqref>
        </x14:dataValidation>
        <x14:dataValidation type="list" allowBlank="1" showInputMessage="1" showErrorMessage="1" xr:uid="{1AE7D34B-F02B-4AF1-B926-7D4C6EF740E4}">
          <x14:formula1>
            <xm:f>'Listas '!$A$38</xm:f>
          </x14:formula1>
          <xm:sqref>C7:C17</xm:sqref>
        </x14:dataValidation>
        <x14:dataValidation type="list" allowBlank="1" showInputMessage="1" showErrorMessage="1" xr:uid="{70EFB8EC-7CD9-4522-B8DA-C2CA3F18DCFB}">
          <x14:formula1>
            <xm:f>'Listas '!$D$2:$D$13</xm:f>
          </x14:formula1>
          <xm:sqref>F7:F17</xm:sqref>
        </x14:dataValidation>
        <x14:dataValidation type="list" allowBlank="1" showInputMessage="1" showErrorMessage="1" xr:uid="{AD610F7E-4CB4-47F1-9D4A-3FBEA77B5C08}">
          <x14:formula1>
            <xm:f>'Listas '!$A$51:$A$95</xm:f>
          </x14:formula1>
          <xm:sqref>G7:G17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EF9B21199CA945BCBA1A2DF315DDD6" ma:contentTypeVersion="19" ma:contentTypeDescription="Crear nuevo documento." ma:contentTypeScope="" ma:versionID="2befc9470acf56dc891fbe0a25e8758a">
  <xsd:schema xmlns:xsd="http://www.w3.org/2001/XMLSchema" xmlns:xs="http://www.w3.org/2001/XMLSchema" xmlns:p="http://schemas.microsoft.com/office/2006/metadata/properties" xmlns:ns2="b54a6cd7-679e-4b71-86a1-7a6b03036439" xmlns:ns3="46a848b4-aac6-4396-a30a-6f1e81a89086" targetNamespace="http://schemas.microsoft.com/office/2006/metadata/properties" ma:root="true" ma:fieldsID="7d3348038133141b258d7f02c731f617" ns2:_="" ns3:_="">
    <xsd:import namespace="b54a6cd7-679e-4b71-86a1-7a6b03036439"/>
    <xsd:import namespace="46a848b4-aac6-4396-a30a-6f1e81a8908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4a6cd7-679e-4b71-86a1-7a6b0303643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45172437-1578-465b-9ad3-f62b7515a657}" ma:internalName="TaxCatchAll" ma:showField="CatchAllData" ma:web="b54a6cd7-679e-4b71-86a1-7a6b030364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6a848b4-aac6-4396-a30a-6f1e81a8908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884ba030-0b44-4557-8584-294e40b055bb"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54a6cd7-679e-4b71-86a1-7a6b03036439" xsi:nil="true"/>
    <lcf76f155ced4ddcb4097134ff3c332f xmlns="46a848b4-aac6-4396-a30a-6f1e81a89086">
      <Terms xmlns="http://schemas.microsoft.com/office/infopath/2007/PartnerControls"/>
    </lcf76f155ced4ddcb4097134ff3c332f>
    <SharedWithUsers xmlns="b54a6cd7-679e-4b71-86a1-7a6b03036439">
      <UserInfo>
        <DisplayName>Angie Carolina Sierra Vargas</DisplayName>
        <AccountId>329</AccountId>
        <AccountType/>
      </UserInfo>
      <UserInfo>
        <DisplayName>Diana Guzman Barreto</DisplayName>
        <AccountId>109</AccountId>
        <AccountType/>
      </UserInfo>
    </SharedWithUsers>
  </documentManagement>
</p:properties>
</file>

<file path=customXml/itemProps1.xml><?xml version="1.0" encoding="utf-8"?>
<ds:datastoreItem xmlns:ds="http://schemas.openxmlformats.org/officeDocument/2006/customXml" ds:itemID="{1B72F77A-5FE9-4597-A699-B95B1E17C4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4a6cd7-679e-4b71-86a1-7a6b03036439"/>
    <ds:schemaRef ds:uri="46a848b4-aac6-4396-a30a-6f1e81a89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C5DA2E-7651-4144-9322-A868AA525E14}">
  <ds:schemaRefs>
    <ds:schemaRef ds:uri="http://schemas.microsoft.com/sharepoint/v3/contenttype/forms"/>
  </ds:schemaRefs>
</ds:datastoreItem>
</file>

<file path=customXml/itemProps3.xml><?xml version="1.0" encoding="utf-8"?>
<ds:datastoreItem xmlns:ds="http://schemas.openxmlformats.org/officeDocument/2006/customXml" ds:itemID="{BF242DAB-0EA8-470F-9402-713A606F1BC7}">
  <ds:schemaRefs>
    <ds:schemaRef ds:uri="46a848b4-aac6-4396-a30a-6f1e81a89086"/>
    <ds:schemaRef ds:uri="http://purl.org/dc/terms/"/>
    <ds:schemaRef ds:uri="http://schemas.microsoft.com/office/2006/metadata/properties"/>
    <ds:schemaRef ds:uri="http://schemas.openxmlformats.org/package/2006/metadata/core-properties"/>
    <ds:schemaRef ds:uri="b54a6cd7-679e-4b71-86a1-7a6b03036439"/>
    <ds:schemaRef ds:uri="http://purl.org/dc/elements/1.1/"/>
    <ds:schemaRef ds:uri="http://www.w3.org/XML/1998/namespace"/>
    <ds:schemaRef ds:uri="http://schemas.microsoft.com/office/2006/documentManagement/typ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32</vt:i4>
      </vt:variant>
      <vt:variant>
        <vt:lpstr>Rangos con nombre</vt:lpstr>
      </vt:variant>
      <vt:variant>
        <vt:i4>61</vt:i4>
      </vt:variant>
    </vt:vector>
  </HeadingPairs>
  <TitlesOfParts>
    <vt:vector size="93" baseType="lpstr">
      <vt:lpstr>Listas </vt:lpstr>
      <vt:lpstr>Control de cambios </vt:lpstr>
      <vt:lpstr>1.PAI-Subdirección General</vt:lpstr>
      <vt:lpstr>1.1 PO-Subdirección General</vt:lpstr>
      <vt:lpstr>2.PAI-Fiscalía G </vt:lpstr>
      <vt:lpstr>2.1 PO-Fiscalía G</vt:lpstr>
      <vt:lpstr>3.PAI-Tribunal</vt:lpstr>
      <vt:lpstr>3.1 PO-Tribunal</vt:lpstr>
      <vt:lpstr>4.PAI-Mesa T- Misional</vt:lpstr>
      <vt:lpstr>41 PO-Mesa T- Misional</vt:lpstr>
      <vt:lpstr>5.PAI DG - Comunicaciones</vt:lpstr>
      <vt:lpstr>5.1 PO DG - Comunicaciones</vt:lpstr>
      <vt:lpstr>6.PAI-SG- Talento humano</vt:lpstr>
      <vt:lpstr>6.1 PO-SG- Talento humano</vt:lpstr>
      <vt:lpstr>7. PAI-SG-G Financiero</vt:lpstr>
      <vt:lpstr>7.1 PO-SG- G Financiero</vt:lpstr>
      <vt:lpstr>8. PAI-SG-G Administrativo</vt:lpstr>
      <vt:lpstr>8.1 PO-SG- G Administrativo</vt:lpstr>
      <vt:lpstr>9. PAI-SG-G Control Disciplina</vt:lpstr>
      <vt:lpstr>9.1 PO-SG-Control Disciplina </vt:lpstr>
      <vt:lpstr>10. PAI-SG-G Contratos</vt:lpstr>
      <vt:lpstr>10.1 PO-SG-Contratos</vt:lpstr>
      <vt:lpstr>11. PAI-Escuela </vt:lpstr>
      <vt:lpstr>11.1 PO-Escuela</vt:lpstr>
      <vt:lpstr>12. PAI-OTIC</vt:lpstr>
      <vt:lpstr>12.1 PO-OTIC </vt:lpstr>
      <vt:lpstr>13. PAI-OCIG</vt:lpstr>
      <vt:lpstr>13.1 PO-OCIG</vt:lpstr>
      <vt:lpstr>14. PAI-OAJ</vt:lpstr>
      <vt:lpstr>14.1 PO-OAJ</vt:lpstr>
      <vt:lpstr>15. PAI-OAP</vt:lpstr>
      <vt:lpstr>15.1 PO-OAP</vt:lpstr>
      <vt:lpstr>'1.1 PO-Subdirección General'!Área_de_impresión</vt:lpstr>
      <vt:lpstr>'1.PAI-Subdirección General'!Área_de_impresión</vt:lpstr>
      <vt:lpstr>'10. PAI-SG-G Contratos'!Área_de_impresión</vt:lpstr>
      <vt:lpstr>'10.1 PO-SG-Contratos'!Área_de_impresión</vt:lpstr>
      <vt:lpstr>'11. PAI-Escuela '!Área_de_impresión</vt:lpstr>
      <vt:lpstr>'11.1 PO-Escuela'!Área_de_impresión</vt:lpstr>
      <vt:lpstr>'12. PAI-OTIC'!Área_de_impresión</vt:lpstr>
      <vt:lpstr>'12.1 PO-OTIC '!Área_de_impresión</vt:lpstr>
      <vt:lpstr>'13. PAI-OCIG'!Área_de_impresión</vt:lpstr>
      <vt:lpstr>'13.1 PO-OCIG'!Área_de_impresión</vt:lpstr>
      <vt:lpstr>'14. PAI-OAJ'!Área_de_impresión</vt:lpstr>
      <vt:lpstr>'14.1 PO-OAJ'!Área_de_impresión</vt:lpstr>
      <vt:lpstr>'15. PAI-OAP'!Área_de_impresión</vt:lpstr>
      <vt:lpstr>'15.1 PO-OAP'!Área_de_impresión</vt:lpstr>
      <vt:lpstr>'2.1 PO-Fiscalía G'!Área_de_impresión</vt:lpstr>
      <vt:lpstr>'2.PAI-Fiscalía G '!Área_de_impresión</vt:lpstr>
      <vt:lpstr>'3.1 PO-Tribunal'!Área_de_impresión</vt:lpstr>
      <vt:lpstr>'3.PAI-Tribunal'!Área_de_impresión</vt:lpstr>
      <vt:lpstr>'4.PAI-Mesa T- Misional'!Área_de_impresión</vt:lpstr>
      <vt:lpstr>'41 PO-Mesa T- Misional'!Área_de_impresión</vt:lpstr>
      <vt:lpstr>'5.1 PO DG - Comunicaciones'!Área_de_impresión</vt:lpstr>
      <vt:lpstr>'5.PAI DG - Comunicaciones'!Área_de_impresión</vt:lpstr>
      <vt:lpstr>'6.1 PO-SG- Talento humano'!Área_de_impresión</vt:lpstr>
      <vt:lpstr>'6.PAI-SG- Talento humano'!Área_de_impresión</vt:lpstr>
      <vt:lpstr>'7. PAI-SG-G Financiero'!Área_de_impresión</vt:lpstr>
      <vt:lpstr>'7.1 PO-SG- G Financiero'!Área_de_impresión</vt:lpstr>
      <vt:lpstr>'8. PAI-SG-G Administrativo'!Área_de_impresión</vt:lpstr>
      <vt:lpstr>'8.1 PO-SG- G Administrativo'!Área_de_impresión</vt:lpstr>
      <vt:lpstr>'9. PAI-SG-G Control Disciplina'!Área_de_impresión</vt:lpstr>
      <vt:lpstr>'9.1 PO-SG-Control Disciplina '!Área_de_impresión</vt:lpstr>
      <vt:lpstr>'Control de cambios '!Área_de_impresión</vt:lpstr>
      <vt:lpstr>'1.1 PO-Subdirección General'!Títulos_a_imprimir</vt:lpstr>
      <vt:lpstr>'1.PAI-Subdirección General'!Títulos_a_imprimir</vt:lpstr>
      <vt:lpstr>'10. PAI-SG-G Contratos'!Títulos_a_imprimir</vt:lpstr>
      <vt:lpstr>'10.1 PO-SG-Contratos'!Títulos_a_imprimir</vt:lpstr>
      <vt:lpstr>'11. PAI-Escuela '!Títulos_a_imprimir</vt:lpstr>
      <vt:lpstr>'11.1 PO-Escuela'!Títulos_a_imprimir</vt:lpstr>
      <vt:lpstr>'12. PAI-OTIC'!Títulos_a_imprimir</vt:lpstr>
      <vt:lpstr>'12.1 PO-OTIC '!Títulos_a_imprimir</vt:lpstr>
      <vt:lpstr>'13. PAI-OCIG'!Títulos_a_imprimir</vt:lpstr>
      <vt:lpstr>'13.1 PO-OCIG'!Títulos_a_imprimir</vt:lpstr>
      <vt:lpstr>'14. PAI-OAJ'!Títulos_a_imprimir</vt:lpstr>
      <vt:lpstr>'14.1 PO-OAJ'!Títulos_a_imprimir</vt:lpstr>
      <vt:lpstr>'15. PAI-OAP'!Títulos_a_imprimir</vt:lpstr>
      <vt:lpstr>'15.1 PO-OAP'!Títulos_a_imprimir</vt:lpstr>
      <vt:lpstr>'2.1 PO-Fiscalía G'!Títulos_a_imprimir</vt:lpstr>
      <vt:lpstr>'2.PAI-Fiscalía G '!Títulos_a_imprimir</vt:lpstr>
      <vt:lpstr>'3.1 PO-Tribunal'!Títulos_a_imprimir</vt:lpstr>
      <vt:lpstr>'3.PAI-Tribunal'!Títulos_a_imprimir</vt:lpstr>
      <vt:lpstr>'4.PAI-Mesa T- Misional'!Títulos_a_imprimir</vt:lpstr>
      <vt:lpstr>'41 PO-Mesa T- Misional'!Títulos_a_imprimir</vt:lpstr>
      <vt:lpstr>'5.1 PO DG - Comunicaciones'!Títulos_a_imprimir</vt:lpstr>
      <vt:lpstr>'5.PAI DG - Comunicaciones'!Títulos_a_imprimir</vt:lpstr>
      <vt:lpstr>'6.1 PO-SG- Talento humano'!Títulos_a_imprimir</vt:lpstr>
      <vt:lpstr>'6.PAI-SG- Talento humano'!Títulos_a_imprimir</vt:lpstr>
      <vt:lpstr>'7. PAI-SG-G Financiero'!Títulos_a_imprimir</vt:lpstr>
      <vt:lpstr>'7.1 PO-SG- G Financiero'!Títulos_a_imprimir</vt:lpstr>
      <vt:lpstr>'8. PAI-SG-G Administrativo'!Títulos_a_imprimir</vt:lpstr>
      <vt:lpstr>'8.1 PO-SG- G Administrativo'!Títulos_a_imprimir</vt:lpstr>
      <vt:lpstr>'9. PAI-SG-G Control Disciplina'!Títulos_a_imprimir</vt:lpstr>
      <vt:lpstr>'9.1 PO-SG-Control Disciplina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dc:creator>
  <cp:keywords/>
  <dc:description/>
  <cp:lastModifiedBy>Jennyfer Aleida Molina Sanchez</cp:lastModifiedBy>
  <cp:revision/>
  <cp:lastPrinted>2025-12-18T13:18:19Z</cp:lastPrinted>
  <dcterms:created xsi:type="dcterms:W3CDTF">2022-11-08T12:47:50Z</dcterms:created>
  <dcterms:modified xsi:type="dcterms:W3CDTF">2025-12-18T21:11:11Z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0x01010053EF9B21199CA945BCBA1A2DF315DDD6</vt:lpwstr>
  </property>
  <property fmtid="{D5CDD505-2E9C-101B-9397-08002B2CF9AE}" pid="3" name="MediaServiceImageTags">
    <vt:lpwstr/>
  </property>
</Properties>
</file>